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60" yWindow="65380" windowWidth="18060" windowHeight="10872" activeTab="0"/>
  </bookViews>
  <sheets>
    <sheet name="Credit Course" sheetId="1" r:id="rId1"/>
  </sheets>
  <definedNames>
    <definedName name="_xlnm.Print_Area" localSheetId="0">'Credit Course'!$A$1:$I$177</definedName>
  </definedNames>
  <calcPr fullCalcOnLoad="1"/>
</workbook>
</file>

<file path=xl/sharedStrings.xml><?xml version="1.0" encoding="utf-8"?>
<sst xmlns="http://schemas.openxmlformats.org/spreadsheetml/2006/main" count="148" uniqueCount="128">
  <si>
    <t>Total Variable Cost</t>
  </si>
  <si>
    <t>Mileage</t>
  </si>
  <si>
    <t>Supplies</t>
  </si>
  <si>
    <t>Speaker Fees</t>
  </si>
  <si>
    <t>Marketing</t>
  </si>
  <si>
    <t>Undergrad</t>
  </si>
  <si>
    <t>Grad</t>
  </si>
  <si>
    <t>Source:</t>
  </si>
  <si>
    <t>Overload Rate</t>
  </si>
  <si>
    <t xml:space="preserve">Faculty Name </t>
  </si>
  <si>
    <t># Credits</t>
  </si>
  <si>
    <t>Other Operating Expenses:</t>
  </si>
  <si>
    <t>Other</t>
  </si>
  <si>
    <t>Will students be able to use tuition waiver? (Yes or No)</t>
  </si>
  <si>
    <t># Days</t>
  </si>
  <si>
    <t>Daily Rate</t>
  </si>
  <si>
    <t xml:space="preserve">Other Generated Revenue </t>
  </si>
  <si>
    <t>Student Enrollments</t>
  </si>
  <si>
    <t>Amount</t>
  </si>
  <si>
    <t>List any outside funding sources:</t>
  </si>
  <si>
    <t>Is this a joint venture between departments or outside groups?</t>
  </si>
  <si>
    <t>Name/Company</t>
  </si>
  <si>
    <t>Expenses Anticipated:</t>
  </si>
  <si>
    <t>List any peripheral or secondary benefit to this course?</t>
  </si>
  <si>
    <t xml:space="preserve">List any specific space requirements? </t>
  </si>
  <si>
    <t>Contact Person:</t>
  </si>
  <si>
    <t>Is there a need to charge a market rate? If so Anticipated Amount</t>
  </si>
  <si>
    <t>Reason:</t>
  </si>
  <si>
    <t>POL Rate</t>
  </si>
  <si>
    <t>Adjunct Rate</t>
  </si>
  <si>
    <t>Is there a need to charge additional tuition that is supplementary to the</t>
  </si>
  <si>
    <t>Charge/credit</t>
  </si>
  <si>
    <t>Cash Flow Summary</t>
  </si>
  <si>
    <t>Faculty Salary</t>
  </si>
  <si>
    <t>POL Salary</t>
  </si>
  <si>
    <t xml:space="preserve"> Salary Exp</t>
  </si>
  <si>
    <t>Salary Exp</t>
  </si>
  <si>
    <t>Overload Salary</t>
  </si>
  <si>
    <t>Adjunct Salary</t>
  </si>
  <si>
    <t>Expenses</t>
  </si>
  <si>
    <t>Revenue</t>
  </si>
  <si>
    <t xml:space="preserve">Tuition Revenue Based on </t>
  </si>
  <si>
    <r>
      <t>Tuition Rate: (</t>
    </r>
    <r>
      <rPr>
        <b/>
        <sz val="10"/>
        <color indexed="8"/>
        <rFont val="Arial"/>
        <family val="2"/>
      </rPr>
      <t xml:space="preserve">Found at </t>
    </r>
    <r>
      <rPr>
        <b/>
        <i/>
        <sz val="10"/>
        <color indexed="8"/>
        <rFont val="Arial"/>
        <family val="2"/>
      </rPr>
      <t>www.smsu.edu/Administration/BusinessServices</t>
    </r>
    <r>
      <rPr>
        <sz val="10"/>
        <color indexed="8"/>
        <rFont val="Arial"/>
        <family val="2"/>
      </rPr>
      <t>)</t>
    </r>
  </si>
  <si>
    <t xml:space="preserve">Other Revenue </t>
  </si>
  <si>
    <t>Based on estimated expenses, enrollment and tuition rate</t>
  </si>
  <si>
    <t>(If renting space, please include rental expense below)</t>
  </si>
  <si>
    <t>Contact Email:</t>
  </si>
  <si>
    <t>Contact Phone Number:</t>
  </si>
  <si>
    <t>Lump Sum</t>
  </si>
  <si>
    <t xml:space="preserve">Non State Employee - Lump Sum </t>
  </si>
  <si>
    <t>Non State Employee - Lump Sum Contract</t>
  </si>
  <si>
    <t>Break Even Point</t>
  </si>
  <si>
    <t xml:space="preserve">  </t>
  </si>
  <si>
    <t>Go or No Go Date</t>
  </si>
  <si>
    <t>Approved by (with any noted changes initialed):   Department Chair        __________________Date__________</t>
  </si>
  <si>
    <t xml:space="preserve"> Full paying Undergraduate Students needed to meet Anticipated Expenses</t>
  </si>
  <si>
    <t xml:space="preserve"> Full paying Graduate Students needed to meet Anticipated Expenses</t>
  </si>
  <si>
    <t>SMSU Revenue Generation Structure</t>
  </si>
  <si>
    <t xml:space="preserve"> </t>
  </si>
  <si>
    <t>Begin Date of Program</t>
  </si>
  <si>
    <t>(Date a decision will be made regarding sufficient enrollment)</t>
  </si>
  <si>
    <t>on campus, off campus?</t>
  </si>
  <si>
    <t>New Program Information:</t>
  </si>
  <si>
    <t>List courses and type of courses along with credits per course:</t>
  </si>
  <si>
    <t>Course id/title:</t>
  </si>
  <si>
    <t>Type of course</t>
  </si>
  <si>
    <t>Credits</t>
  </si>
  <si>
    <t>Total Credits</t>
  </si>
  <si>
    <t>If offsite where will this program be offered:</t>
  </si>
  <si>
    <t>Identify:</t>
  </si>
  <si>
    <t>Benefits @ 36%</t>
  </si>
  <si>
    <t>Benefits @ 16%</t>
  </si>
  <si>
    <r>
      <t xml:space="preserve">Variance </t>
    </r>
    <r>
      <rPr>
        <sz val="11"/>
        <color indexed="9"/>
        <rFont val="Arial"/>
        <family val="2"/>
      </rPr>
      <t>(if positive - revenue should cover expenses, if negative - expenses are greater than revenue)</t>
    </r>
  </si>
  <si>
    <t>What is the sustainability of this program?</t>
  </si>
  <si>
    <t>can be ongoing?</t>
  </si>
  <si>
    <t>Will the program be offered as a cohort (students start together &amp; continue through program together)?</t>
  </si>
  <si>
    <t>Yes</t>
  </si>
  <si>
    <t xml:space="preserve">No </t>
  </si>
  <si>
    <t>Ongoing Operating Expenses:</t>
  </si>
  <si>
    <t>Direct Costs</t>
  </si>
  <si>
    <t xml:space="preserve">Indirect Costs </t>
  </si>
  <si>
    <t>Are there start up costs that are not ongoing costs included above?  If so, please list and describe</t>
  </si>
  <si>
    <t>Description</t>
  </si>
  <si>
    <t>Cost</t>
  </si>
  <si>
    <t>Number of Credits In Program taken with SMSU</t>
  </si>
  <si>
    <t>Revenue Generated: Indicate if based on One Year or Two Year Proposal</t>
  </si>
  <si>
    <t>and estimate the cost.</t>
  </si>
  <si>
    <t>Program:</t>
  </si>
  <si>
    <t>Length of Program</t>
  </si>
  <si>
    <t>of Variable Cost</t>
  </si>
  <si>
    <t>Approved by (with any noted changes initialed):   Provost         ____________________________Date__________</t>
  </si>
  <si>
    <t>Approved by (with any noted changes initialed):   Dean            ______________________________Date__________</t>
  </si>
  <si>
    <t>What data exist to suggest the program</t>
  </si>
  <si>
    <t>Anticipated # of Students  (in your proposal supply the rationale and support for this number of students)</t>
  </si>
  <si>
    <t>Time Period</t>
  </si>
  <si>
    <t>If yes, list name(s) of partner(s)</t>
  </si>
  <si>
    <t>data generated should be included in your proposal.   Please complete all blue highlighted fields.</t>
  </si>
  <si>
    <t xml:space="preserve">This spreadsheet is to assist in calculating revenues &amp; costs for a new program proposal.  The </t>
  </si>
  <si>
    <t xml:space="preserve">Will the courses be online, hybrid, </t>
  </si>
  <si>
    <t>If costs or revenues are to be shared please list the details.</t>
  </si>
  <si>
    <r>
      <t xml:space="preserve">Faculty Overload </t>
    </r>
    <r>
      <rPr>
        <b/>
        <sz val="9"/>
        <color indexed="8"/>
        <rFont val="Arial"/>
        <family val="2"/>
      </rPr>
      <t>(if rate is unknown, use $1,800/credit)</t>
    </r>
  </si>
  <si>
    <t>base tuition rate (Differential/Programmatic Tuition)?</t>
  </si>
  <si>
    <t>Meals/Lodging</t>
  </si>
  <si>
    <t>Duplicating/Postage</t>
  </si>
  <si>
    <t xml:space="preserve">Rent or other Facilities Expense, please identify: </t>
  </si>
  <si>
    <t>Please describe need in narrative for tuition rate.</t>
  </si>
  <si>
    <t>please provide responses to these questions in your narrative proposal</t>
  </si>
  <si>
    <t>Attach this document to your proposal as an appendix or attachment.</t>
  </si>
  <si>
    <t>IT / Technology costs, please identify and indicate if one time or ongoing:</t>
  </si>
  <si>
    <t>For New Programs and Major Changes or Expansion of Existing Programs</t>
  </si>
  <si>
    <t>to be altered for new programs.   We can examine different rates after the initial spreadsheet is completed.</t>
  </si>
  <si>
    <t>Indirect Costs: The FY13 PAS rate is about a 53/47 split</t>
  </si>
  <si>
    <t>when factoring in allocation.   The rate calculated here at 51% of variable costs creates a 67/33 split.   The rate may need</t>
  </si>
  <si>
    <t>Can use the average tuition rate when combining on campus and online, of $238.</t>
  </si>
  <si>
    <r>
      <t xml:space="preserve">Adjunct Employees  </t>
    </r>
    <r>
      <rPr>
        <b/>
        <sz val="9"/>
        <color indexed="8"/>
        <rFont val="Arial"/>
        <family val="2"/>
      </rPr>
      <t>( $1,349/credit)</t>
    </r>
  </si>
  <si>
    <r>
      <t xml:space="preserve">Extra Duty Days Requested:  </t>
    </r>
    <r>
      <rPr>
        <sz val="9"/>
        <color indexed="8"/>
        <rFont val="Arial"/>
        <family val="2"/>
      </rPr>
      <t>(if unknown, can use $462 as an average duty day rate)</t>
    </r>
  </si>
  <si>
    <r>
      <t xml:space="preserve">Faculty Part of Load: </t>
    </r>
    <r>
      <rPr>
        <sz val="9"/>
        <color indexed="8"/>
        <rFont val="Arial"/>
        <family val="2"/>
      </rPr>
      <t>(if unknown, can use average for University, $3236 per FCL)</t>
    </r>
  </si>
  <si>
    <t>Library collection costs in subject area if new program</t>
  </si>
  <si>
    <t>Ongoing Library support of the program</t>
  </si>
  <si>
    <t>revised 9/17/2014  DRAFT</t>
  </si>
  <si>
    <t>identify if costs included are annual or for a longer time period</t>
  </si>
  <si>
    <t>Other Employees needed:</t>
  </si>
  <si>
    <t>Position Needed</t>
  </si>
  <si>
    <t>FTE</t>
  </si>
  <si>
    <t>Annual Rate</t>
  </si>
  <si>
    <t>Extra Duty Days</t>
  </si>
  <si>
    <t>Non Faculty Salary</t>
  </si>
  <si>
    <t>For faculty costs, is there a need for reassigned time/release time for associated non-teaching duties?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</si>
</sst>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_);_(* \(#,##0.0\);_(* &quot;-&quot;??_);_(@_)"/>
    <numFmt numFmtId="167" formatCode="0.0%"/>
  </numFmts>
  <fonts count="95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Calibri"/>
      <family val="2"/>
    </font>
    <font>
      <b/>
      <i/>
      <sz val="11"/>
      <color indexed="8"/>
      <name val="Arial"/>
      <family val="2"/>
    </font>
    <font>
      <sz val="14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b/>
      <sz val="18"/>
      <color indexed="9"/>
      <name val="Arial"/>
      <family val="2"/>
    </font>
    <font>
      <sz val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</font>
    <font>
      <b/>
      <sz val="10"/>
      <color indexed="55"/>
      <name val="Arial"/>
      <family val="2"/>
    </font>
    <font>
      <sz val="14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0"/>
      <name val="Calibri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Calibri"/>
      <family val="2"/>
    </font>
    <font>
      <b/>
      <i/>
      <sz val="11"/>
      <color theme="1"/>
      <name val="Arial"/>
      <family val="2"/>
    </font>
    <font>
      <sz val="14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8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Calibri"/>
      <family val="2"/>
    </font>
    <font>
      <b/>
      <sz val="10"/>
      <color theme="0" tint="-0.3499799966812134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EA4"/>
        <bgColor indexed="64"/>
      </patternFill>
    </fill>
    <fill>
      <patternFill patternType="solid">
        <fgColor rgb="FFECF1F8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73" fillId="0" borderId="0" xfId="0" applyFont="1" applyAlignment="1">
      <alignment/>
    </xf>
    <xf numFmtId="0" fontId="71" fillId="0" borderId="0" xfId="0" applyFont="1" applyAlignment="1">
      <alignment/>
    </xf>
    <xf numFmtId="44" fontId="54" fillId="0" borderId="0" xfId="44" applyFont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Fill="1" applyAlignment="1">
      <alignment horizontal="right"/>
    </xf>
    <xf numFmtId="0" fontId="7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4" fillId="0" borderId="0" xfId="0" applyFont="1" applyAlignment="1">
      <alignment/>
    </xf>
    <xf numFmtId="0" fontId="73" fillId="0" borderId="0" xfId="0" applyFont="1" applyAlignment="1">
      <alignment horizontal="right"/>
    </xf>
    <xf numFmtId="0" fontId="74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73" fillId="0" borderId="0" xfId="0" applyFont="1" applyAlignment="1">
      <alignment horizontal="right"/>
    </xf>
    <xf numFmtId="44" fontId="73" fillId="0" borderId="0" xfId="44" applyFont="1" applyFill="1" applyBorder="1" applyAlignment="1">
      <alignment horizontal="center"/>
    </xf>
    <xf numFmtId="165" fontId="73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33" fillId="0" borderId="0" xfId="0" applyFont="1" applyFill="1" applyAlignment="1">
      <alignment/>
    </xf>
    <xf numFmtId="0" fontId="73" fillId="0" borderId="0" xfId="0" applyFont="1" applyFill="1" applyAlignment="1">
      <alignment horizontal="right"/>
    </xf>
    <xf numFmtId="44" fontId="75" fillId="33" borderId="10" xfId="0" applyNumberFormat="1" applyFont="1" applyFill="1" applyBorder="1" applyAlignment="1">
      <alignment/>
    </xf>
    <xf numFmtId="44" fontId="75" fillId="33" borderId="10" xfId="0" applyNumberFormat="1" applyFont="1" applyFill="1" applyBorder="1" applyAlignment="1" applyProtection="1">
      <alignment/>
      <protection/>
    </xf>
    <xf numFmtId="0" fontId="73" fillId="34" borderId="10" xfId="0" applyFont="1" applyFill="1" applyBorder="1" applyAlignment="1" applyProtection="1">
      <alignment horizontal="center"/>
      <protection locked="0"/>
    </xf>
    <xf numFmtId="44" fontId="73" fillId="2" borderId="10" xfId="44" applyFont="1" applyFill="1" applyBorder="1" applyAlignment="1" applyProtection="1">
      <alignment/>
      <protection locked="0"/>
    </xf>
    <xf numFmtId="0" fontId="73" fillId="2" borderId="10" xfId="0" applyFont="1" applyFill="1" applyBorder="1" applyAlignment="1" applyProtection="1">
      <alignment horizontal="center"/>
      <protection locked="0"/>
    </xf>
    <xf numFmtId="44" fontId="73" fillId="2" borderId="10" xfId="44" applyFont="1" applyFill="1" applyBorder="1" applyAlignment="1" applyProtection="1">
      <alignment horizontal="center"/>
      <protection locked="0"/>
    </xf>
    <xf numFmtId="44" fontId="73" fillId="2" borderId="10" xfId="44" applyFont="1" applyFill="1" applyBorder="1" applyAlignment="1" applyProtection="1">
      <alignment/>
      <protection locked="0"/>
    </xf>
    <xf numFmtId="165" fontId="73" fillId="2" borderId="11" xfId="0" applyNumberFormat="1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75" fillId="34" borderId="12" xfId="0" applyFont="1" applyFill="1" applyBorder="1" applyAlignment="1" applyProtection="1">
      <alignment horizontal="center"/>
      <protection locked="0"/>
    </xf>
    <xf numFmtId="44" fontId="75" fillId="34" borderId="10" xfId="44" applyFont="1" applyFill="1" applyBorder="1" applyAlignment="1" applyProtection="1">
      <alignment/>
      <protection locked="0"/>
    </xf>
    <xf numFmtId="44" fontId="73" fillId="34" borderId="10" xfId="44" applyFont="1" applyFill="1" applyBorder="1" applyAlignment="1" applyProtection="1">
      <alignment/>
      <protection locked="0"/>
    </xf>
    <xf numFmtId="165" fontId="73" fillId="34" borderId="10" xfId="0" applyNumberFormat="1" applyFont="1" applyFill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3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/>
    </xf>
    <xf numFmtId="44" fontId="73" fillId="0" borderId="0" xfId="44" applyFont="1" applyFill="1" applyBorder="1" applyAlignment="1" applyProtection="1">
      <alignment/>
      <protection/>
    </xf>
    <xf numFmtId="0" fontId="73" fillId="0" borderId="0" xfId="0" applyFont="1" applyFill="1" applyAlignment="1" applyProtection="1">
      <alignment horizontal="right"/>
      <protection/>
    </xf>
    <xf numFmtId="0" fontId="74" fillId="0" borderId="0" xfId="0" applyFont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0" fontId="77" fillId="0" borderId="0" xfId="0" applyFont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71" fillId="0" borderId="0" xfId="0" applyFont="1" applyFill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73" fillId="0" borderId="0" xfId="0" applyFont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73" fillId="0" borderId="0" xfId="0" applyFont="1" applyFill="1" applyBorder="1" applyAlignment="1" applyProtection="1">
      <alignment horizontal="center" vertical="center" wrapText="1"/>
      <protection/>
    </xf>
    <xf numFmtId="0" fontId="79" fillId="35" borderId="0" xfId="0" applyFont="1" applyFill="1" applyAlignment="1" applyProtection="1">
      <alignment/>
      <protection/>
    </xf>
    <xf numFmtId="0" fontId="80" fillId="35" borderId="0" xfId="0" applyFont="1" applyFill="1" applyAlignment="1" applyProtection="1">
      <alignment/>
      <protection/>
    </xf>
    <xf numFmtId="0" fontId="55" fillId="35" borderId="0" xfId="0" applyFont="1" applyFill="1" applyAlignment="1" applyProtection="1">
      <alignment/>
      <protection/>
    </xf>
    <xf numFmtId="0" fontId="55" fillId="35" borderId="0" xfId="0" applyFont="1" applyFill="1" applyBorder="1" applyAlignment="1" applyProtection="1">
      <alignment horizontal="center"/>
      <protection/>
    </xf>
    <xf numFmtId="0" fontId="80" fillId="0" borderId="0" xfId="0" applyFont="1" applyAlignment="1" applyProtection="1">
      <alignment/>
      <protection/>
    </xf>
    <xf numFmtId="0" fontId="79" fillId="0" borderId="0" xfId="0" applyFont="1" applyFill="1" applyAlignment="1" applyProtection="1">
      <alignment/>
      <protection/>
    </xf>
    <xf numFmtId="0" fontId="80" fillId="0" borderId="0" xfId="0" applyFont="1" applyFill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5" fillId="0" borderId="0" xfId="0" applyFont="1" applyFill="1" applyBorder="1" applyAlignment="1" applyProtection="1">
      <alignment horizontal="center"/>
      <protection/>
    </xf>
    <xf numFmtId="0" fontId="74" fillId="0" borderId="0" xfId="0" applyFont="1" applyFill="1" applyAlignment="1" applyProtection="1">
      <alignment/>
      <protection/>
    </xf>
    <xf numFmtId="44" fontId="73" fillId="0" borderId="0" xfId="0" applyNumberFormat="1" applyFont="1" applyAlignment="1" applyProtection="1">
      <alignment/>
      <protection/>
    </xf>
    <xf numFmtId="44" fontId="74" fillId="0" borderId="0" xfId="0" applyNumberFormat="1" applyFont="1" applyAlignment="1" applyProtection="1">
      <alignment/>
      <protection/>
    </xf>
    <xf numFmtId="44" fontId="73" fillId="0" borderId="0" xfId="0" applyNumberFormat="1" applyFont="1" applyFill="1" applyAlignment="1" applyProtection="1">
      <alignment/>
      <protection/>
    </xf>
    <xf numFmtId="44" fontId="55" fillId="35" borderId="0" xfId="44" applyFont="1" applyFill="1" applyAlignment="1" applyProtection="1">
      <alignment/>
      <protection/>
    </xf>
    <xf numFmtId="0" fontId="77" fillId="0" borderId="0" xfId="0" applyFont="1" applyFill="1" applyAlignment="1" applyProtection="1">
      <alignment/>
      <protection/>
    </xf>
    <xf numFmtId="44" fontId="54" fillId="0" borderId="0" xfId="44" applyFont="1" applyFill="1" applyAlignment="1" applyProtection="1">
      <alignment/>
      <protection/>
    </xf>
    <xf numFmtId="44" fontId="54" fillId="0" borderId="0" xfId="44" applyFont="1" applyAlignment="1" applyProtection="1">
      <alignment/>
      <protection/>
    </xf>
    <xf numFmtId="0" fontId="73" fillId="0" borderId="0" xfId="0" applyFont="1" applyBorder="1" applyAlignment="1" applyProtection="1">
      <alignment horizontal="center"/>
      <protection/>
    </xf>
    <xf numFmtId="44" fontId="73" fillId="0" borderId="0" xfId="44" applyFont="1" applyAlignment="1" applyProtection="1">
      <alignment horizontal="center"/>
      <protection/>
    </xf>
    <xf numFmtId="0" fontId="73" fillId="0" borderId="0" xfId="0" applyFont="1" applyAlignment="1" applyProtection="1">
      <alignment horizontal="center"/>
      <protection/>
    </xf>
    <xf numFmtId="44" fontId="73" fillId="33" borderId="10" xfId="44" applyFont="1" applyFill="1" applyBorder="1" applyAlignment="1" applyProtection="1">
      <alignment/>
      <protection/>
    </xf>
    <xf numFmtId="43" fontId="73" fillId="33" borderId="10" xfId="42" applyFont="1" applyFill="1" applyBorder="1" applyAlignment="1" applyProtection="1">
      <alignment horizontal="center"/>
      <protection/>
    </xf>
    <xf numFmtId="44" fontId="73" fillId="0" borderId="0" xfId="44" applyFont="1" applyFill="1" applyAlignment="1" applyProtection="1">
      <alignment/>
      <protection/>
    </xf>
    <xf numFmtId="44" fontId="73" fillId="33" borderId="10" xfId="44" applyFont="1" applyFill="1" applyBorder="1" applyAlignment="1" applyProtection="1">
      <alignment horizontal="right"/>
      <protection/>
    </xf>
    <xf numFmtId="44" fontId="73" fillId="0" borderId="0" xfId="44" applyFont="1" applyFill="1" applyBorder="1" applyAlignment="1" applyProtection="1">
      <alignment/>
      <protection/>
    </xf>
    <xf numFmtId="44" fontId="73" fillId="0" borderId="0" xfId="44" applyFont="1" applyFill="1" applyBorder="1" applyAlignment="1" applyProtection="1">
      <alignment horizontal="right"/>
      <protection/>
    </xf>
    <xf numFmtId="43" fontId="73" fillId="0" borderId="0" xfId="42" applyFont="1" applyFill="1" applyBorder="1" applyAlignment="1" applyProtection="1">
      <alignment horizontal="center"/>
      <protection/>
    </xf>
    <xf numFmtId="44" fontId="73" fillId="0" borderId="10" xfId="44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 horizontal="center"/>
      <protection/>
    </xf>
    <xf numFmtId="44" fontId="73" fillId="33" borderId="1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71" fillId="0" borderId="0" xfId="0" applyFont="1" applyAlignment="1" applyProtection="1">
      <alignment horizontal="right"/>
      <protection/>
    </xf>
    <xf numFmtId="44" fontId="78" fillId="33" borderId="10" xfId="0" applyNumberFormat="1" applyFont="1" applyFill="1" applyBorder="1" applyAlignment="1" applyProtection="1">
      <alignment/>
      <protection/>
    </xf>
    <xf numFmtId="0" fontId="79" fillId="0" borderId="0" xfId="0" applyFont="1" applyFill="1" applyAlignment="1" applyProtection="1">
      <alignment/>
      <protection/>
    </xf>
    <xf numFmtId="0" fontId="54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 horizontal="right" vertical="center"/>
      <protection/>
    </xf>
    <xf numFmtId="44" fontId="78" fillId="33" borderId="10" xfId="44" applyFont="1" applyFill="1" applyBorder="1" applyAlignment="1" applyProtection="1">
      <alignment vertical="center"/>
      <protection/>
    </xf>
    <xf numFmtId="0" fontId="81" fillId="0" borderId="0" xfId="0" applyFont="1" applyFill="1" applyBorder="1" applyAlignment="1" applyProtection="1">
      <alignment horizontal="center"/>
      <protection/>
    </xf>
    <xf numFmtId="0" fontId="81" fillId="35" borderId="0" xfId="0" applyFont="1" applyFill="1" applyBorder="1" applyAlignment="1" applyProtection="1">
      <alignment horizontal="left"/>
      <protection/>
    </xf>
    <xf numFmtId="0" fontId="81" fillId="35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4" fontId="78" fillId="33" borderId="11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1" fillId="35" borderId="0" xfId="0" applyFont="1" applyFill="1" applyAlignment="1" applyProtection="1">
      <alignment/>
      <protection/>
    </xf>
    <xf numFmtId="0" fontId="82" fillId="35" borderId="0" xfId="0" applyFont="1" applyFill="1" applyAlignment="1" applyProtection="1">
      <alignment/>
      <protection/>
    </xf>
    <xf numFmtId="0" fontId="82" fillId="35" borderId="0" xfId="0" applyFont="1" applyFill="1" applyAlignment="1" applyProtection="1">
      <alignment horizontal="center"/>
      <protection/>
    </xf>
    <xf numFmtId="0" fontId="81" fillId="35" borderId="0" xfId="0" applyFont="1" applyFill="1" applyAlignment="1" applyProtection="1">
      <alignment/>
      <protection/>
    </xf>
    <xf numFmtId="0" fontId="82" fillId="35" borderId="0" xfId="0" applyFont="1" applyFill="1" applyBorder="1" applyAlignment="1" applyProtection="1">
      <alignment/>
      <protection/>
    </xf>
    <xf numFmtId="0" fontId="83" fillId="35" borderId="0" xfId="0" applyFont="1" applyFill="1" applyAlignment="1" applyProtection="1">
      <alignment/>
      <protection/>
    </xf>
    <xf numFmtId="43" fontId="12" fillId="33" borderId="10" xfId="42" applyFont="1" applyFill="1" applyBorder="1" applyAlignment="1" applyProtection="1">
      <alignment/>
      <protection/>
    </xf>
    <xf numFmtId="164" fontId="6" fillId="0" borderId="0" xfId="42" applyNumberFormat="1" applyFont="1" applyFill="1" applyBorder="1" applyAlignment="1" applyProtection="1">
      <alignment/>
      <protection/>
    </xf>
    <xf numFmtId="164" fontId="79" fillId="35" borderId="0" xfId="42" applyNumberFormat="1" applyFont="1" applyFill="1" applyBorder="1" applyAlignment="1" applyProtection="1">
      <alignment/>
      <protection/>
    </xf>
    <xf numFmtId="166" fontId="84" fillId="33" borderId="10" xfId="42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54" fillId="0" borderId="13" xfId="0" applyFont="1" applyBorder="1" applyAlignment="1" applyProtection="1">
      <alignment horizontal="center" wrapText="1"/>
      <protection/>
    </xf>
    <xf numFmtId="43" fontId="73" fillId="33" borderId="10" xfId="42" applyFont="1" applyFill="1" applyBorder="1" applyAlignment="1" applyProtection="1">
      <alignment horizontal="right"/>
      <protection/>
    </xf>
    <xf numFmtId="43" fontId="0" fillId="0" borderId="0" xfId="42" applyFont="1" applyAlignment="1" applyProtection="1">
      <alignment/>
      <protection/>
    </xf>
    <xf numFmtId="43" fontId="73" fillId="0" borderId="0" xfId="42" applyFont="1" applyFill="1" applyAlignment="1" applyProtection="1">
      <alignment/>
      <protection/>
    </xf>
    <xf numFmtId="44" fontId="73" fillId="0" borderId="0" xfId="44" applyFont="1" applyFill="1" applyBorder="1" applyAlignment="1" applyProtection="1">
      <alignment horizontal="center"/>
      <protection/>
    </xf>
    <xf numFmtId="0" fontId="75" fillId="0" borderId="0" xfId="0" applyFont="1" applyFill="1" applyBorder="1" applyAlignment="1" applyProtection="1">
      <alignment horizontal="center"/>
      <protection/>
    </xf>
    <xf numFmtId="44" fontId="75" fillId="0" borderId="0" xfId="44" applyFont="1" applyFill="1" applyBorder="1" applyAlignment="1" applyProtection="1">
      <alignment/>
      <protection/>
    </xf>
    <xf numFmtId="44" fontId="75" fillId="0" borderId="0" xfId="0" applyNumberFormat="1" applyFont="1" applyFill="1" applyBorder="1" applyAlignment="1" applyProtection="1">
      <alignment/>
      <protection/>
    </xf>
    <xf numFmtId="44" fontId="54" fillId="0" borderId="0" xfId="44" applyFont="1" applyAlignment="1" applyProtection="1">
      <alignment horizontal="center"/>
      <protection/>
    </xf>
    <xf numFmtId="44" fontId="54" fillId="0" borderId="0" xfId="44" applyFont="1" applyBorder="1" applyAlignment="1" applyProtection="1">
      <alignment horizontal="center"/>
      <protection/>
    </xf>
    <xf numFmtId="0" fontId="54" fillId="0" borderId="0" xfId="0" applyFont="1" applyBorder="1" applyAlignment="1" applyProtection="1">
      <alignment/>
      <protection/>
    </xf>
    <xf numFmtId="44" fontId="54" fillId="0" borderId="0" xfId="44" applyFont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85" fillId="0" borderId="0" xfId="0" applyFont="1" applyAlignment="1" applyProtection="1">
      <alignment/>
      <protection/>
    </xf>
    <xf numFmtId="0" fontId="85" fillId="0" borderId="0" xfId="0" applyFont="1" applyFill="1" applyAlignment="1" applyProtection="1">
      <alignment/>
      <protection/>
    </xf>
    <xf numFmtId="0" fontId="73" fillId="0" borderId="0" xfId="0" applyFont="1" applyFill="1" applyBorder="1" applyAlignment="1" applyProtection="1">
      <alignment horizontal="center"/>
      <protection locked="0"/>
    </xf>
    <xf numFmtId="0" fontId="86" fillId="0" borderId="0" xfId="0" applyFont="1" applyFill="1" applyBorder="1" applyAlignment="1" applyProtection="1">
      <alignment horizontal="left"/>
      <protection locked="0"/>
    </xf>
    <xf numFmtId="0" fontId="73" fillId="2" borderId="14" xfId="0" applyFont="1" applyFill="1" applyBorder="1" applyAlignment="1" applyProtection="1">
      <alignment horizontal="center"/>
      <protection locked="0"/>
    </xf>
    <xf numFmtId="0" fontId="73" fillId="2" borderId="15" xfId="0" applyFont="1" applyFill="1" applyBorder="1" applyAlignment="1" applyProtection="1">
      <alignment horizontal="center"/>
      <protection locked="0"/>
    </xf>
    <xf numFmtId="0" fontId="73" fillId="2" borderId="12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/>
    </xf>
    <xf numFmtId="0" fontId="5" fillId="0" borderId="16" xfId="0" applyFont="1" applyFill="1" applyBorder="1" applyAlignment="1" applyProtection="1">
      <alignment horizontal="left"/>
      <protection/>
    </xf>
    <xf numFmtId="165" fontId="73" fillId="2" borderId="17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>
      <alignment/>
    </xf>
    <xf numFmtId="165" fontId="73" fillId="2" borderId="19" xfId="0" applyNumberFormat="1" applyFont="1" applyFill="1" applyBorder="1" applyAlignment="1" applyProtection="1">
      <alignment/>
      <protection/>
    </xf>
    <xf numFmtId="0" fontId="73" fillId="2" borderId="20" xfId="0" applyFont="1" applyFill="1" applyBorder="1" applyAlignment="1" applyProtection="1">
      <alignment horizontal="center"/>
      <protection/>
    </xf>
    <xf numFmtId="0" fontId="0" fillId="2" borderId="13" xfId="0" applyFill="1" applyBorder="1" applyAlignment="1">
      <alignment/>
    </xf>
    <xf numFmtId="165" fontId="73" fillId="0" borderId="0" xfId="0" applyNumberFormat="1" applyFont="1" applyFill="1" applyBorder="1" applyAlignment="1" applyProtection="1">
      <alignment horizontal="center"/>
      <protection locked="0"/>
    </xf>
    <xf numFmtId="0" fontId="73" fillId="0" borderId="14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73" fillId="0" borderId="15" xfId="0" applyFont="1" applyFill="1" applyBorder="1" applyAlignment="1" applyProtection="1">
      <alignment horizontal="center"/>
      <protection/>
    </xf>
    <xf numFmtId="165" fontId="73" fillId="0" borderId="12" xfId="0" applyNumberFormat="1" applyFont="1" applyFill="1" applyBorder="1" applyAlignment="1" applyProtection="1">
      <alignment horizontal="center"/>
      <protection locked="0"/>
    </xf>
    <xf numFmtId="0" fontId="73" fillId="2" borderId="14" xfId="0" applyFont="1" applyFill="1" applyBorder="1" applyAlignment="1" applyProtection="1">
      <alignment/>
      <protection/>
    </xf>
    <xf numFmtId="0" fontId="73" fillId="2" borderId="15" xfId="0" applyFont="1" applyFill="1" applyBorder="1" applyAlignment="1" applyProtection="1">
      <alignment horizontal="center"/>
      <protection/>
    </xf>
    <xf numFmtId="165" fontId="73" fillId="2" borderId="12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/>
    </xf>
    <xf numFmtId="44" fontId="73" fillId="0" borderId="0" xfId="44" applyFont="1" applyFill="1" applyBorder="1" applyAlignment="1" applyProtection="1">
      <alignment horizontal="center"/>
      <protection locked="0"/>
    </xf>
    <xf numFmtId="0" fontId="75" fillId="0" borderId="0" xfId="0" applyFont="1" applyFill="1" applyBorder="1" applyAlignment="1" applyProtection="1">
      <alignment horizontal="center"/>
      <protection locked="0"/>
    </xf>
    <xf numFmtId="44" fontId="75" fillId="0" borderId="0" xfId="44" applyFont="1" applyFill="1" applyBorder="1" applyAlignment="1" applyProtection="1">
      <alignment/>
      <protection locked="0"/>
    </xf>
    <xf numFmtId="44" fontId="75" fillId="0" borderId="0" xfId="0" applyNumberFormat="1" applyFont="1" applyFill="1" applyBorder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Border="1" applyAlignment="1" applyProtection="1">
      <alignment/>
      <protection/>
    </xf>
    <xf numFmtId="0" fontId="74" fillId="0" borderId="0" xfId="0" applyFont="1" applyFill="1" applyBorder="1" applyAlignment="1" applyProtection="1">
      <alignment/>
      <protection/>
    </xf>
    <xf numFmtId="44" fontId="78" fillId="0" borderId="0" xfId="44" applyFont="1" applyFill="1" applyBorder="1" applyAlignment="1" applyProtection="1">
      <alignment vertical="center"/>
      <protection/>
    </xf>
    <xf numFmtId="0" fontId="7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 wrapText="1"/>
      <protection locked="0"/>
    </xf>
    <xf numFmtId="0" fontId="87" fillId="0" borderId="0" xfId="0" applyFont="1" applyAlignment="1" applyProtection="1">
      <alignment/>
      <protection/>
    </xf>
    <xf numFmtId="0" fontId="88" fillId="0" borderId="0" xfId="0" applyFont="1" applyAlignment="1" applyProtection="1">
      <alignment vertical="center"/>
      <protection/>
    </xf>
    <xf numFmtId="43" fontId="12" fillId="0" borderId="0" xfId="42" applyFont="1" applyFill="1" applyBorder="1" applyAlignment="1" applyProtection="1">
      <alignment/>
      <protection/>
    </xf>
    <xf numFmtId="0" fontId="73" fillId="2" borderId="17" xfId="0" applyFont="1" applyFill="1" applyBorder="1" applyAlignment="1" applyProtection="1">
      <alignment horizontal="center" vertical="center" wrapText="1"/>
      <protection locked="0"/>
    </xf>
    <xf numFmtId="0" fontId="73" fillId="2" borderId="18" xfId="0" applyFont="1" applyFill="1" applyBorder="1" applyAlignment="1" applyProtection="1">
      <alignment horizontal="center" vertical="center" wrapText="1"/>
      <protection locked="0"/>
    </xf>
    <xf numFmtId="0" fontId="73" fillId="2" borderId="19" xfId="0" applyFont="1" applyFill="1" applyBorder="1" applyAlignment="1" applyProtection="1">
      <alignment horizontal="center" vertical="center" wrapText="1"/>
      <protection locked="0"/>
    </xf>
    <xf numFmtId="0" fontId="73" fillId="2" borderId="20" xfId="0" applyFont="1" applyFill="1" applyBorder="1" applyAlignment="1" applyProtection="1">
      <alignment horizontal="center" vertical="center" wrapText="1"/>
      <protection locked="0"/>
    </xf>
    <xf numFmtId="0" fontId="73" fillId="2" borderId="13" xfId="0" applyFont="1" applyFill="1" applyBorder="1" applyAlignment="1" applyProtection="1">
      <alignment horizontal="center" vertical="center" wrapText="1"/>
      <protection locked="0"/>
    </xf>
    <xf numFmtId="0" fontId="73" fillId="2" borderId="21" xfId="0" applyFont="1" applyFill="1" applyBorder="1" applyAlignment="1" applyProtection="1">
      <alignment horizontal="center" vertical="center" wrapText="1"/>
      <protection locked="0"/>
    </xf>
    <xf numFmtId="0" fontId="73" fillId="34" borderId="14" xfId="0" applyFont="1" applyFill="1" applyBorder="1" applyAlignment="1" applyProtection="1">
      <alignment horizontal="center"/>
      <protection locked="0"/>
    </xf>
    <xf numFmtId="0" fontId="73" fillId="34" borderId="15" xfId="0" applyFont="1" applyFill="1" applyBorder="1" applyAlignment="1" applyProtection="1">
      <alignment horizontal="center"/>
      <protection locked="0"/>
    </xf>
    <xf numFmtId="0" fontId="73" fillId="34" borderId="12" xfId="0" applyFont="1" applyFill="1" applyBorder="1" applyAlignment="1" applyProtection="1">
      <alignment horizontal="center"/>
      <protection locked="0"/>
    </xf>
    <xf numFmtId="0" fontId="73" fillId="34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89" fillId="0" borderId="0" xfId="0" applyFont="1" applyAlignment="1" applyProtection="1">
      <alignment horizontal="right" vertical="center"/>
      <protection/>
    </xf>
    <xf numFmtId="0" fontId="54" fillId="2" borderId="14" xfId="0" applyFont="1" applyFill="1" applyBorder="1" applyAlignment="1" applyProtection="1">
      <alignment/>
      <protection/>
    </xf>
    <xf numFmtId="0" fontId="54" fillId="2" borderId="15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54" fillId="2" borderId="12" xfId="0" applyFont="1" applyFill="1" applyBorder="1" applyAlignment="1" applyProtection="1">
      <alignment/>
      <protection/>
    </xf>
    <xf numFmtId="44" fontId="54" fillId="2" borderId="10" xfId="44" applyFont="1" applyFill="1" applyBorder="1" applyAlignment="1" applyProtection="1">
      <alignment/>
      <protection/>
    </xf>
    <xf numFmtId="0" fontId="0" fillId="2" borderId="22" xfId="0" applyFill="1" applyBorder="1" applyAlignment="1">
      <alignment/>
    </xf>
    <xf numFmtId="0" fontId="73" fillId="2" borderId="14" xfId="0" applyFont="1" applyFill="1" applyBorder="1" applyAlignment="1" applyProtection="1">
      <alignment horizontal="center"/>
      <protection/>
    </xf>
    <xf numFmtId="0" fontId="73" fillId="2" borderId="12" xfId="0" applyFont="1" applyFill="1" applyBorder="1" applyAlignment="1" applyProtection="1">
      <alignment horizontal="center"/>
      <protection/>
    </xf>
    <xf numFmtId="0" fontId="80" fillId="2" borderId="14" xfId="0" applyFont="1" applyFill="1" applyBorder="1" applyAlignment="1" applyProtection="1">
      <alignment/>
      <protection/>
    </xf>
    <xf numFmtId="0" fontId="80" fillId="2" borderId="15" xfId="0" applyFont="1" applyFill="1" applyBorder="1" applyAlignment="1" applyProtection="1">
      <alignment/>
      <protection/>
    </xf>
    <xf numFmtId="0" fontId="80" fillId="2" borderId="12" xfId="0" applyFont="1" applyFill="1" applyBorder="1" applyAlignment="1" applyProtection="1">
      <alignment/>
      <protection/>
    </xf>
    <xf numFmtId="0" fontId="90" fillId="35" borderId="18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75" fillId="0" borderId="0" xfId="0" applyFont="1" applyFill="1" applyAlignment="1" applyProtection="1">
      <alignment horizontal="left"/>
      <protection/>
    </xf>
    <xf numFmtId="0" fontId="75" fillId="0" borderId="0" xfId="0" applyFont="1" applyAlignment="1" applyProtection="1">
      <alignment/>
      <protection/>
    </xf>
    <xf numFmtId="0" fontId="75" fillId="0" borderId="0" xfId="0" applyFont="1" applyAlignment="1">
      <alignment horizontal="right"/>
    </xf>
    <xf numFmtId="0" fontId="74" fillId="0" borderId="21" xfId="0" applyFont="1" applyFill="1" applyBorder="1" applyAlignment="1" applyProtection="1">
      <alignment/>
      <protection/>
    </xf>
    <xf numFmtId="0" fontId="74" fillId="0" borderId="21" xfId="0" applyFont="1" applyBorder="1" applyAlignment="1">
      <alignment/>
    </xf>
    <xf numFmtId="0" fontId="48" fillId="0" borderId="0" xfId="0" applyFont="1" applyAlignment="1" applyProtection="1">
      <alignment vertical="center"/>
      <protection/>
    </xf>
    <xf numFmtId="0" fontId="91" fillId="35" borderId="19" xfId="0" applyFont="1" applyFill="1" applyBorder="1" applyAlignment="1">
      <alignment horizontal="center" vertical="top" wrapText="1"/>
    </xf>
    <xf numFmtId="0" fontId="73" fillId="0" borderId="0" xfId="0" applyFont="1" applyBorder="1" applyAlignment="1" applyProtection="1">
      <alignment horizontal="center"/>
      <protection/>
    </xf>
    <xf numFmtId="0" fontId="71" fillId="0" borderId="0" xfId="0" applyFont="1" applyAlignment="1" applyProtection="1">
      <alignment vertical="center"/>
      <protection/>
    </xf>
    <xf numFmtId="0" fontId="82" fillId="0" borderId="0" xfId="0" applyFont="1" applyFill="1" applyBorder="1" applyAlignment="1" applyProtection="1">
      <alignment horizontal="center"/>
      <protection/>
    </xf>
    <xf numFmtId="167" fontId="92" fillId="0" borderId="0" xfId="59" applyNumberFormat="1" applyFont="1" applyFill="1" applyBorder="1" applyAlignment="1" applyProtection="1">
      <alignment/>
      <protection/>
    </xf>
    <xf numFmtId="0" fontId="92" fillId="0" borderId="0" xfId="0" applyFont="1" applyFill="1" applyBorder="1" applyAlignment="1" applyProtection="1">
      <alignment/>
      <protection/>
    </xf>
    <xf numFmtId="167" fontId="92" fillId="0" borderId="0" xfId="59" applyNumberFormat="1" applyFont="1" applyBorder="1" applyAlignment="1" applyProtection="1">
      <alignment/>
      <protection/>
    </xf>
    <xf numFmtId="0" fontId="92" fillId="0" borderId="0" xfId="0" applyFont="1" applyBorder="1" applyAlignment="1" applyProtection="1">
      <alignment/>
      <protection/>
    </xf>
    <xf numFmtId="9" fontId="93" fillId="0" borderId="0" xfId="59" applyFont="1" applyFill="1" applyAlignment="1" applyProtection="1">
      <alignment vertical="center"/>
      <protection/>
    </xf>
    <xf numFmtId="0" fontId="94" fillId="35" borderId="23" xfId="0" applyFont="1" applyFill="1" applyBorder="1" applyAlignment="1">
      <alignment horizontal="center"/>
    </xf>
    <xf numFmtId="0" fontId="94" fillId="35" borderId="0" xfId="0" applyFont="1" applyFill="1" applyBorder="1" applyAlignment="1">
      <alignment horizontal="center"/>
    </xf>
    <xf numFmtId="0" fontId="94" fillId="35" borderId="16" xfId="0" applyFont="1" applyFill="1" applyBorder="1" applyAlignment="1">
      <alignment horizontal="center"/>
    </xf>
    <xf numFmtId="0" fontId="94" fillId="35" borderId="20" xfId="0" applyFont="1" applyFill="1" applyBorder="1" applyAlignment="1">
      <alignment horizontal="center"/>
    </xf>
    <xf numFmtId="0" fontId="94" fillId="35" borderId="13" xfId="0" applyFont="1" applyFill="1" applyBorder="1" applyAlignment="1">
      <alignment horizontal="center"/>
    </xf>
    <xf numFmtId="0" fontId="94" fillId="35" borderId="21" xfId="0" applyFont="1" applyFill="1" applyBorder="1" applyAlignment="1">
      <alignment horizontal="center"/>
    </xf>
    <xf numFmtId="0" fontId="90" fillId="35" borderId="18" xfId="0" applyFont="1" applyFill="1" applyBorder="1" applyAlignment="1">
      <alignment horizontal="center"/>
    </xf>
    <xf numFmtId="44" fontId="73" fillId="34" borderId="14" xfId="44" applyFont="1" applyFill="1" applyBorder="1" applyAlignment="1" applyProtection="1">
      <alignment horizontal="center"/>
      <protection locked="0"/>
    </xf>
    <xf numFmtId="44" fontId="73" fillId="34" borderId="15" xfId="44" applyFont="1" applyFill="1" applyBorder="1" applyAlignment="1" applyProtection="1">
      <alignment horizontal="center"/>
      <protection locked="0"/>
    </xf>
    <xf numFmtId="44" fontId="73" fillId="34" borderId="12" xfId="44" applyFont="1" applyFill="1" applyBorder="1" applyAlignment="1" applyProtection="1">
      <alignment horizontal="center"/>
      <protection locked="0"/>
    </xf>
    <xf numFmtId="0" fontId="84" fillId="0" borderId="0" xfId="0" applyFont="1" applyFill="1" applyAlignment="1" applyProtection="1">
      <alignment horizontal="center"/>
      <protection/>
    </xf>
    <xf numFmtId="0" fontId="84" fillId="0" borderId="16" xfId="0" applyFont="1" applyFill="1" applyBorder="1" applyAlignment="1" applyProtection="1">
      <alignment horizontal="center"/>
      <protection/>
    </xf>
    <xf numFmtId="0" fontId="73" fillId="0" borderId="0" xfId="0" applyFont="1" applyBorder="1" applyAlignment="1" applyProtection="1">
      <alignment horizontal="left" wrapText="1"/>
      <protection/>
    </xf>
    <xf numFmtId="0" fontId="73" fillId="0" borderId="0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5" fontId="73" fillId="2" borderId="13" xfId="0" applyNumberFormat="1" applyFont="1" applyFill="1" applyBorder="1" applyAlignment="1" applyProtection="1">
      <alignment horizontal="center"/>
      <protection locked="0"/>
    </xf>
    <xf numFmtId="165" fontId="73" fillId="2" borderId="21" xfId="0" applyNumberFormat="1" applyFont="1" applyFill="1" applyBorder="1" applyAlignment="1" applyProtection="1">
      <alignment horizontal="center"/>
      <protection locked="0"/>
    </xf>
    <xf numFmtId="0" fontId="73" fillId="2" borderId="14" xfId="0" applyFont="1" applyFill="1" applyBorder="1" applyAlignment="1" applyProtection="1">
      <alignment horizontal="center"/>
      <protection locked="0"/>
    </xf>
    <xf numFmtId="0" fontId="73" fillId="2" borderId="15" xfId="0" applyFont="1" applyFill="1" applyBorder="1" applyAlignment="1" applyProtection="1">
      <alignment horizontal="center"/>
      <protection locked="0"/>
    </xf>
    <xf numFmtId="0" fontId="73" fillId="2" borderId="12" xfId="0" applyFont="1" applyFill="1" applyBorder="1" applyAlignment="1" applyProtection="1">
      <alignment horizontal="center"/>
      <protection locked="0"/>
    </xf>
    <xf numFmtId="0" fontId="73" fillId="2" borderId="17" xfId="0" applyFont="1" applyFill="1" applyBorder="1" applyAlignment="1" applyProtection="1">
      <alignment horizontal="center" vertical="center" wrapText="1"/>
      <protection locked="0"/>
    </xf>
    <xf numFmtId="0" fontId="73" fillId="2" borderId="18" xfId="0" applyFont="1" applyFill="1" applyBorder="1" applyAlignment="1" applyProtection="1">
      <alignment horizontal="center" vertical="center" wrapText="1"/>
      <protection locked="0"/>
    </xf>
    <xf numFmtId="0" fontId="73" fillId="2" borderId="19" xfId="0" applyFont="1" applyFill="1" applyBorder="1" applyAlignment="1" applyProtection="1">
      <alignment horizontal="center" vertical="center" wrapText="1"/>
      <protection locked="0"/>
    </xf>
    <xf numFmtId="0" fontId="73" fillId="2" borderId="20" xfId="0" applyFont="1" applyFill="1" applyBorder="1" applyAlignment="1" applyProtection="1">
      <alignment horizontal="center" vertical="center" wrapText="1"/>
      <protection locked="0"/>
    </xf>
    <xf numFmtId="0" fontId="73" fillId="2" borderId="13" xfId="0" applyFont="1" applyFill="1" applyBorder="1" applyAlignment="1" applyProtection="1">
      <alignment horizontal="center" vertical="center" wrapText="1"/>
      <protection locked="0"/>
    </xf>
    <xf numFmtId="0" fontId="73" fillId="2" borderId="21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73" fillId="34" borderId="14" xfId="0" applyFont="1" applyFill="1" applyBorder="1" applyAlignment="1" applyProtection="1">
      <alignment horizontal="center"/>
      <protection locked="0"/>
    </xf>
    <xf numFmtId="0" fontId="73" fillId="34" borderId="15" xfId="0" applyFont="1" applyFill="1" applyBorder="1" applyAlignment="1" applyProtection="1">
      <alignment horizontal="center"/>
      <protection locked="0"/>
    </xf>
    <xf numFmtId="0" fontId="73" fillId="34" borderId="12" xfId="0" applyFont="1" applyFill="1" applyBorder="1" applyAlignment="1" applyProtection="1">
      <alignment horizontal="center"/>
      <protection locked="0"/>
    </xf>
    <xf numFmtId="0" fontId="73" fillId="0" borderId="0" xfId="0" applyFont="1" applyFill="1" applyAlignment="1" applyProtection="1">
      <alignment horizontal="right"/>
      <protection/>
    </xf>
    <xf numFmtId="0" fontId="73" fillId="0" borderId="16" xfId="0" applyFont="1" applyFill="1" applyBorder="1" applyAlignment="1" applyProtection="1">
      <alignment horizontal="right"/>
      <protection/>
    </xf>
    <xf numFmtId="0" fontId="79" fillId="35" borderId="23" xfId="0" applyFont="1" applyFill="1" applyBorder="1" applyAlignment="1">
      <alignment horizontal="center"/>
    </xf>
    <xf numFmtId="0" fontId="79" fillId="35" borderId="0" xfId="0" applyFont="1" applyFill="1" applyBorder="1" applyAlignment="1">
      <alignment horizontal="center"/>
    </xf>
    <xf numFmtId="0" fontId="79" fillId="35" borderId="16" xfId="0" applyFont="1" applyFill="1" applyBorder="1" applyAlignment="1">
      <alignment horizontal="center"/>
    </xf>
    <xf numFmtId="0" fontId="73" fillId="0" borderId="17" xfId="0" applyFont="1" applyFill="1" applyBorder="1" applyAlignment="1" applyProtection="1">
      <alignment horizontal="center" wrapText="1"/>
      <protection locked="0"/>
    </xf>
    <xf numFmtId="0" fontId="73" fillId="0" borderId="18" xfId="0" applyFont="1" applyFill="1" applyBorder="1" applyAlignment="1" applyProtection="1">
      <alignment horizontal="center" wrapText="1"/>
      <protection locked="0"/>
    </xf>
    <xf numFmtId="0" fontId="73" fillId="0" borderId="19" xfId="0" applyFont="1" applyFill="1" applyBorder="1" applyAlignment="1" applyProtection="1">
      <alignment horizontal="center" wrapText="1"/>
      <protection locked="0"/>
    </xf>
    <xf numFmtId="0" fontId="73" fillId="0" borderId="20" xfId="0" applyFont="1" applyFill="1" applyBorder="1" applyAlignment="1" applyProtection="1">
      <alignment horizontal="center" wrapText="1"/>
      <protection locked="0"/>
    </xf>
    <xf numFmtId="0" fontId="73" fillId="0" borderId="13" xfId="0" applyFont="1" applyFill="1" applyBorder="1" applyAlignment="1" applyProtection="1">
      <alignment horizontal="center" wrapText="1"/>
      <protection locked="0"/>
    </xf>
    <xf numFmtId="0" fontId="73" fillId="0" borderId="21" xfId="0" applyFont="1" applyFill="1" applyBorder="1" applyAlignment="1" applyProtection="1">
      <alignment horizontal="center" wrapText="1"/>
      <protection locked="0"/>
    </xf>
    <xf numFmtId="0" fontId="73" fillId="0" borderId="0" xfId="0" applyFont="1" applyFill="1" applyBorder="1" applyAlignment="1" applyProtection="1">
      <alignment horizontal="left"/>
      <protection locked="0"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53" fillId="0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177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2.8515625" style="0" customWidth="1"/>
    <col min="2" max="2" width="7.8515625" style="0" customWidth="1"/>
    <col min="3" max="3" width="12.57421875" style="0" customWidth="1"/>
    <col min="4" max="4" width="12.8515625" style="0" customWidth="1"/>
    <col min="5" max="5" width="5.28125" style="0" customWidth="1"/>
    <col min="6" max="6" width="15.140625" style="0" customWidth="1"/>
    <col min="7" max="7" width="13.57421875" style="0" customWidth="1"/>
    <col min="8" max="8" width="12.7109375" style="0" customWidth="1"/>
    <col min="9" max="9" width="13.57421875" style="0" customWidth="1"/>
    <col min="10" max="16384" width="9.140625" style="33" customWidth="1"/>
  </cols>
  <sheetData>
    <row r="1" spans="1:9" ht="31.5" customHeight="1">
      <c r="A1" s="192"/>
      <c r="B1" s="191"/>
      <c r="C1" s="214" t="s">
        <v>57</v>
      </c>
      <c r="D1" s="214"/>
      <c r="E1" s="214"/>
      <c r="F1" s="214"/>
      <c r="G1" s="214"/>
      <c r="H1" s="214"/>
      <c r="I1" s="199" t="s">
        <v>119</v>
      </c>
    </row>
    <row r="2" spans="1:9" ht="15.75" customHeight="1">
      <c r="A2" s="242" t="s">
        <v>109</v>
      </c>
      <c r="B2" s="243"/>
      <c r="C2" s="243"/>
      <c r="D2" s="243"/>
      <c r="E2" s="243"/>
      <c r="F2" s="243"/>
      <c r="G2" s="243"/>
      <c r="H2" s="243"/>
      <c r="I2" s="244"/>
    </row>
    <row r="3" spans="1:9" ht="15.75" customHeight="1">
      <c r="A3" s="208" t="s">
        <v>97</v>
      </c>
      <c r="B3" s="209"/>
      <c r="C3" s="209"/>
      <c r="D3" s="209"/>
      <c r="E3" s="209"/>
      <c r="F3" s="209"/>
      <c r="G3" s="209"/>
      <c r="H3" s="209"/>
      <c r="I3" s="210"/>
    </row>
    <row r="4" spans="1:9" ht="15.75" customHeight="1">
      <c r="A4" s="211" t="s">
        <v>96</v>
      </c>
      <c r="B4" s="212"/>
      <c r="C4" s="212"/>
      <c r="D4" s="212"/>
      <c r="E4" s="212"/>
      <c r="F4" s="212"/>
      <c r="G4" s="212"/>
      <c r="H4" s="212"/>
      <c r="I4" s="213"/>
    </row>
    <row r="5" spans="1:13" ht="15" customHeight="1">
      <c r="A5" s="41"/>
      <c r="B5" s="42" t="s">
        <v>58</v>
      </c>
      <c r="C5" s="42"/>
      <c r="D5" s="133"/>
      <c r="E5" s="133"/>
      <c r="F5" s="133"/>
      <c r="G5" s="133"/>
      <c r="H5" s="133"/>
      <c r="M5" s="163"/>
    </row>
    <row r="6" spans="1:8" ht="15" customHeight="1">
      <c r="A6" s="41"/>
      <c r="B6" s="42" t="s">
        <v>87</v>
      </c>
      <c r="C6" s="42"/>
      <c r="D6" s="174"/>
      <c r="E6" s="175"/>
      <c r="F6" s="175"/>
      <c r="G6" s="175"/>
      <c r="H6" s="176"/>
    </row>
    <row r="7" spans="1:8" ht="15" customHeight="1">
      <c r="A7" s="41"/>
      <c r="B7" s="42" t="s">
        <v>25</v>
      </c>
      <c r="C7" s="43"/>
      <c r="D7" s="237"/>
      <c r="E7" s="238"/>
      <c r="F7" s="238"/>
      <c r="G7" s="238"/>
      <c r="H7" s="239"/>
    </row>
    <row r="8" spans="1:8" ht="15" customHeight="1">
      <c r="A8" s="41"/>
      <c r="B8" s="42" t="s">
        <v>46</v>
      </c>
      <c r="C8" s="43"/>
      <c r="D8" s="237"/>
      <c r="E8" s="238"/>
      <c r="F8" s="238"/>
      <c r="G8" s="238"/>
      <c r="H8" s="239"/>
    </row>
    <row r="9" spans="1:8" ht="15" customHeight="1">
      <c r="A9" s="41"/>
      <c r="B9" s="42" t="s">
        <v>47</v>
      </c>
      <c r="C9" s="43"/>
      <c r="D9" s="32"/>
      <c r="E9" s="237" t="s">
        <v>52</v>
      </c>
      <c r="F9" s="238"/>
      <c r="G9" s="239"/>
      <c r="H9" s="32"/>
    </row>
    <row r="10" spans="1:8" ht="15" customHeight="1">
      <c r="A10" s="41"/>
      <c r="B10" s="42"/>
      <c r="C10" s="43"/>
      <c r="D10" s="32"/>
      <c r="E10" s="35"/>
      <c r="F10" s="35"/>
      <c r="G10" s="35"/>
      <c r="H10" s="32"/>
    </row>
    <row r="11" spans="1:256" s="8" customFormat="1" ht="15" customHeight="1">
      <c r="A11" s="44" t="s">
        <v>62</v>
      </c>
      <c r="B11" s="42"/>
      <c r="C11" s="43"/>
      <c r="D11" s="32"/>
      <c r="E11" s="35"/>
      <c r="F11" s="35"/>
      <c r="G11" s="35"/>
      <c r="H11" s="32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s="8" customFormat="1" ht="15" customHeight="1">
      <c r="A12" s="38"/>
      <c r="B12" s="38" t="s">
        <v>59</v>
      </c>
      <c r="C12" s="38"/>
      <c r="D12" s="21"/>
      <c r="E12" s="133"/>
      <c r="F12" s="133"/>
      <c r="G12" s="133"/>
      <c r="H12" s="1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6" s="8" customFormat="1" ht="15" customHeight="1">
      <c r="A13" s="38"/>
      <c r="B13" s="38" t="s">
        <v>88</v>
      </c>
      <c r="C13" s="38"/>
      <c r="D13" s="21"/>
      <c r="E13" s="133"/>
      <c r="F13" s="251" t="s">
        <v>120</v>
      </c>
      <c r="G13" s="133"/>
      <c r="H13" s="1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256" s="17" customFormat="1" ht="15" customHeight="1">
      <c r="A14" s="37"/>
      <c r="B14" s="38" t="s">
        <v>53</v>
      </c>
      <c r="C14" s="38"/>
      <c r="D14" s="21"/>
      <c r="E14" s="134" t="s">
        <v>60</v>
      </c>
      <c r="F14" s="133"/>
      <c r="G14" s="133"/>
      <c r="H14" s="133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</row>
    <row r="15" spans="1:256" s="17" customFormat="1" ht="15" customHeight="1">
      <c r="A15" s="37"/>
      <c r="B15" s="38" t="s">
        <v>68</v>
      </c>
      <c r="C15" s="38"/>
      <c r="D15" s="133"/>
      <c r="E15" s="134"/>
      <c r="F15" s="135"/>
      <c r="G15" s="136"/>
      <c r="H15" s="137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  <c r="IV15" s="130"/>
    </row>
    <row r="16" spans="1:256" s="17" customFormat="1" ht="15" customHeight="1">
      <c r="A16" s="37"/>
      <c r="B16" s="38" t="s">
        <v>73</v>
      </c>
      <c r="C16" s="38"/>
      <c r="D16" s="133"/>
      <c r="E16" s="134"/>
      <c r="F16" s="245" t="s">
        <v>106</v>
      </c>
      <c r="G16" s="246"/>
      <c r="H16" s="247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  <c r="IR16" s="130"/>
      <c r="IS16" s="130"/>
      <c r="IT16" s="130"/>
      <c r="IU16" s="130"/>
      <c r="IV16" s="130"/>
    </row>
    <row r="17" spans="1:256" s="17" customFormat="1" ht="15" customHeight="1">
      <c r="A17" s="37"/>
      <c r="B17" s="38" t="s">
        <v>92</v>
      </c>
      <c r="C17" s="38"/>
      <c r="D17" s="133"/>
      <c r="E17" s="134"/>
      <c r="F17" s="248"/>
      <c r="G17" s="249"/>
      <c r="H17" s="25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  <c r="IR17" s="130"/>
      <c r="IS17" s="130"/>
      <c r="IT17" s="130"/>
      <c r="IU17" s="130"/>
      <c r="IV17" s="130"/>
    </row>
    <row r="18" spans="1:256" s="17" customFormat="1" ht="15" customHeight="1">
      <c r="A18" s="37"/>
      <c r="B18" s="38"/>
      <c r="C18" s="38" t="s">
        <v>74</v>
      </c>
      <c r="D18" s="133"/>
      <c r="E18" s="134"/>
      <c r="F18" s="133"/>
      <c r="G18" s="133"/>
      <c r="H18" s="133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  <c r="IR18" s="130"/>
      <c r="IS18" s="130"/>
      <c r="IT18" s="130"/>
      <c r="IU18" s="130"/>
      <c r="IV18" s="130"/>
    </row>
    <row r="19" spans="1:256" s="17" customFormat="1" ht="15" customHeight="1">
      <c r="A19" s="37"/>
      <c r="B19" s="38" t="s">
        <v>75</v>
      </c>
      <c r="C19" s="38"/>
      <c r="D19" s="133"/>
      <c r="E19" s="134"/>
      <c r="F19" s="133"/>
      <c r="G19" s="133"/>
      <c r="H19" s="133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  <c r="IR19" s="130"/>
      <c r="IS19" s="130"/>
      <c r="IT19" s="130"/>
      <c r="IU19" s="130"/>
      <c r="IV19" s="130"/>
    </row>
    <row r="20" spans="1:256" s="17" customFormat="1" ht="15" customHeight="1">
      <c r="A20" s="37"/>
      <c r="B20" s="38"/>
      <c r="C20" s="38"/>
      <c r="D20" s="133"/>
      <c r="E20" s="134"/>
      <c r="F20" s="23" t="s">
        <v>76</v>
      </c>
      <c r="G20" s="23" t="s">
        <v>77</v>
      </c>
      <c r="H20" s="133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  <c r="IR20" s="130"/>
      <c r="IS20" s="130"/>
      <c r="IT20" s="130"/>
      <c r="IU20" s="130"/>
      <c r="IV20" s="130"/>
    </row>
    <row r="21" spans="1:256" s="8" customFormat="1" ht="15" customHeight="1">
      <c r="A21" s="38"/>
      <c r="B21" s="38" t="s">
        <v>98</v>
      </c>
      <c r="C21" s="38"/>
      <c r="D21" s="35"/>
      <c r="E21" s="140"/>
      <c r="F21" s="141"/>
      <c r="G21" s="141"/>
      <c r="H21" s="14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</row>
    <row r="22" spans="1:256" s="8" customFormat="1" ht="15" customHeight="1">
      <c r="A22" s="38"/>
      <c r="B22" s="38"/>
      <c r="C22" s="38" t="s">
        <v>61</v>
      </c>
      <c r="D22" s="35"/>
      <c r="E22" s="143"/>
      <c r="F22" s="144"/>
      <c r="G22" s="223"/>
      <c r="H22" s="22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1:256" s="8" customFormat="1" ht="15" customHeight="1">
      <c r="A23" s="38"/>
      <c r="B23" s="38"/>
      <c r="C23" s="38" t="s">
        <v>63</v>
      </c>
      <c r="D23" s="35"/>
      <c r="E23" s="145"/>
      <c r="H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</row>
    <row r="24" spans="1:256" s="8" customFormat="1" ht="15" customHeight="1">
      <c r="A24" s="38"/>
      <c r="B24" s="38"/>
      <c r="C24" s="146" t="s">
        <v>64</v>
      </c>
      <c r="D24" s="148"/>
      <c r="E24" s="149"/>
      <c r="F24" s="147" t="s">
        <v>65</v>
      </c>
      <c r="G24" s="147" t="s">
        <v>66</v>
      </c>
      <c r="H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spans="1:256" s="8" customFormat="1" ht="15" customHeight="1">
      <c r="A25" s="38"/>
      <c r="B25" s="38"/>
      <c r="C25" s="150"/>
      <c r="D25" s="151"/>
      <c r="E25" s="152"/>
      <c r="F25" s="153"/>
      <c r="G25" s="153"/>
      <c r="H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</row>
    <row r="26" spans="1:256" s="8" customFormat="1" ht="15" customHeight="1">
      <c r="A26" s="38"/>
      <c r="B26" s="38"/>
      <c r="C26" s="150"/>
      <c r="D26" s="151"/>
      <c r="E26" s="152"/>
      <c r="F26" s="153"/>
      <c r="G26" s="153"/>
      <c r="H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pans="1:256" s="8" customFormat="1" ht="15" customHeight="1">
      <c r="A27" s="38"/>
      <c r="B27" s="38"/>
      <c r="C27" s="150"/>
      <c r="D27" s="151"/>
      <c r="E27" s="152"/>
      <c r="F27" s="153"/>
      <c r="G27" s="153"/>
      <c r="H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</row>
    <row r="28" spans="1:256" s="8" customFormat="1" ht="15" customHeight="1">
      <c r="A28" s="38"/>
      <c r="B28" s="38"/>
      <c r="C28" s="150"/>
      <c r="D28" s="151"/>
      <c r="E28" s="152"/>
      <c r="F28" s="153"/>
      <c r="G28" s="153"/>
      <c r="H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s="8" customFormat="1" ht="15" customHeight="1">
      <c r="A29" s="38"/>
      <c r="B29" s="38"/>
      <c r="C29" s="150"/>
      <c r="D29" s="151"/>
      <c r="E29" s="152"/>
      <c r="F29" s="153"/>
      <c r="G29" s="153"/>
      <c r="H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s="8" customFormat="1" ht="15" customHeight="1">
      <c r="A30" s="38"/>
      <c r="B30" s="38"/>
      <c r="C30" s="150"/>
      <c r="D30" s="151"/>
      <c r="E30" s="152"/>
      <c r="F30" s="153"/>
      <c r="G30" s="153"/>
      <c r="H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256" s="8" customFormat="1" ht="15" customHeight="1">
      <c r="A31" s="38"/>
      <c r="B31" s="38"/>
      <c r="C31" s="150"/>
      <c r="D31" s="151"/>
      <c r="E31" s="152"/>
      <c r="F31" s="153"/>
      <c r="G31" s="153"/>
      <c r="H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 s="8" customFormat="1" ht="15" customHeight="1">
      <c r="A32" s="38"/>
      <c r="B32" s="38"/>
      <c r="C32" s="150"/>
      <c r="D32" s="151"/>
      <c r="E32" s="152"/>
      <c r="F32" s="153"/>
      <c r="G32" s="153"/>
      <c r="H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spans="1:256" s="8" customFormat="1" ht="15" customHeight="1">
      <c r="A33" s="38"/>
      <c r="B33" s="38"/>
      <c r="C33" s="150"/>
      <c r="D33" s="151"/>
      <c r="E33" s="152"/>
      <c r="F33" s="153"/>
      <c r="G33" s="153"/>
      <c r="H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4" spans="1:256" s="8" customFormat="1" ht="15" customHeight="1">
      <c r="A34" s="38"/>
      <c r="B34" s="38"/>
      <c r="C34" s="150"/>
      <c r="D34" s="151"/>
      <c r="E34" s="152"/>
      <c r="F34" s="153"/>
      <c r="G34" s="153"/>
      <c r="H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</row>
    <row r="35" spans="1:256" s="8" customFormat="1" ht="15" customHeight="1">
      <c r="A35" s="38"/>
      <c r="B35" s="38"/>
      <c r="C35" s="150"/>
      <c r="D35" s="151"/>
      <c r="E35" s="152"/>
      <c r="F35" s="153"/>
      <c r="G35" s="153"/>
      <c r="H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spans="1:256" s="8" customFormat="1" ht="15" customHeight="1">
      <c r="A36" s="38"/>
      <c r="B36" s="38"/>
      <c r="C36" s="150"/>
      <c r="D36" s="151"/>
      <c r="E36" s="152"/>
      <c r="F36" s="153"/>
      <c r="G36" s="153"/>
      <c r="H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</row>
    <row r="37" spans="1:256" s="8" customFormat="1" ht="15" customHeight="1">
      <c r="A37" s="38"/>
      <c r="B37" s="38"/>
      <c r="C37" s="150"/>
      <c r="D37" s="151"/>
      <c r="E37" s="152"/>
      <c r="F37" s="153"/>
      <c r="G37" s="153"/>
      <c r="H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</row>
    <row r="38" spans="1:256" s="8" customFormat="1" ht="15" customHeight="1">
      <c r="A38" s="38"/>
      <c r="B38" s="38"/>
      <c r="C38" s="150"/>
      <c r="D38" s="151"/>
      <c r="E38" s="152"/>
      <c r="F38" s="153"/>
      <c r="G38" s="153"/>
      <c r="H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</row>
    <row r="39" spans="1:256" s="8" customFormat="1" ht="15" customHeight="1">
      <c r="A39" s="38"/>
      <c r="B39" s="38"/>
      <c r="C39" s="150"/>
      <c r="D39" s="151"/>
      <c r="E39" s="152"/>
      <c r="F39" s="153"/>
      <c r="G39" s="153"/>
      <c r="H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</row>
    <row r="40" spans="1:256" s="8" customFormat="1" ht="15" customHeight="1">
      <c r="A40" s="38"/>
      <c r="B40" s="38"/>
      <c r="C40" s="150"/>
      <c r="D40" s="151"/>
      <c r="E40" s="152"/>
      <c r="F40" s="153"/>
      <c r="G40" s="153"/>
      <c r="H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</row>
    <row r="41" spans="1:256" s="8" customFormat="1" ht="15" customHeight="1">
      <c r="A41" s="38"/>
      <c r="B41" s="38"/>
      <c r="C41" s="150"/>
      <c r="D41" s="151"/>
      <c r="E41" s="152"/>
      <c r="F41" s="153"/>
      <c r="G41" s="153"/>
      <c r="H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</row>
    <row r="42" spans="1:256" s="8" customFormat="1" ht="15" customHeight="1">
      <c r="A42" s="38"/>
      <c r="B42" s="38"/>
      <c r="C42" s="150"/>
      <c r="D42" s="151"/>
      <c r="E42" s="152"/>
      <c r="F42" s="153"/>
      <c r="G42" s="153"/>
      <c r="H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</row>
    <row r="43" spans="1:256" s="8" customFormat="1" ht="15" customHeight="1">
      <c r="A43" s="38"/>
      <c r="B43" s="38"/>
      <c r="C43" s="38"/>
      <c r="D43" s="35"/>
      <c r="E43" s="145"/>
      <c r="F43" s="8" t="s">
        <v>67</v>
      </c>
      <c r="G43" s="147">
        <f>SUM(G25:G42)</f>
        <v>0</v>
      </c>
      <c r="H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256" s="8" customFormat="1" ht="15" customHeight="1">
      <c r="A44" s="38"/>
      <c r="B44" s="38"/>
      <c r="C44" s="38"/>
      <c r="D44" s="35"/>
      <c r="E44" s="145"/>
      <c r="H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</row>
    <row r="45" spans="1:256" s="8" customFormat="1" ht="15" customHeight="1">
      <c r="A45" s="38"/>
      <c r="B45" s="38"/>
      <c r="C45" s="38"/>
      <c r="D45" s="35"/>
      <c r="E45" s="145"/>
      <c r="H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</row>
    <row r="46" spans="1:256" s="8" customFormat="1" ht="15" customHeight="1">
      <c r="A46" s="38"/>
      <c r="B46" s="38" t="s">
        <v>24</v>
      </c>
      <c r="C46" s="38"/>
      <c r="D46" s="35"/>
      <c r="E46" s="225"/>
      <c r="F46" s="226"/>
      <c r="G46" s="226"/>
      <c r="H46" s="227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 s="8" customFormat="1" ht="15" customHeight="1">
      <c r="A47" s="38"/>
      <c r="B47" s="37"/>
      <c r="C47" s="51" t="s">
        <v>45</v>
      </c>
      <c r="D47" s="36"/>
      <c r="E47" s="36"/>
      <c r="F47" s="36"/>
      <c r="G47" s="36"/>
      <c r="H47" s="37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spans="1:7" s="34" customFormat="1" ht="15" customHeight="1">
      <c r="A48" s="38"/>
      <c r="B48" s="38" t="s">
        <v>20</v>
      </c>
      <c r="C48" s="38"/>
      <c r="D48" s="35"/>
      <c r="E48" s="35"/>
      <c r="F48" s="35"/>
      <c r="G48" s="177"/>
    </row>
    <row r="49" spans="1:8" s="34" customFormat="1" ht="15" customHeight="1">
      <c r="A49" s="38"/>
      <c r="B49" s="38"/>
      <c r="C49" s="38" t="s">
        <v>95</v>
      </c>
      <c r="D49" s="35"/>
      <c r="E49" s="35"/>
      <c r="F49" s="186"/>
      <c r="G49" s="151"/>
      <c r="H49" s="187"/>
    </row>
    <row r="50" spans="1:9" s="57" customFormat="1" ht="15" customHeight="1">
      <c r="A50" s="58"/>
      <c r="B50" s="38"/>
      <c r="F50" s="188"/>
      <c r="G50" s="189"/>
      <c r="H50" s="190"/>
      <c r="I50" s="59"/>
    </row>
    <row r="51" spans="1:8" s="59" customFormat="1" ht="13.5" customHeight="1">
      <c r="A51" s="58"/>
      <c r="B51" s="38"/>
      <c r="C51" s="38" t="s">
        <v>99</v>
      </c>
      <c r="D51" s="35"/>
      <c r="E51" s="35"/>
      <c r="F51" s="35"/>
      <c r="G51" s="35"/>
      <c r="H51" s="38"/>
    </row>
    <row r="52" spans="2:8" s="41" customFormat="1" ht="15" customHeight="1">
      <c r="B52" s="38"/>
      <c r="C52" s="168"/>
      <c r="D52" s="169"/>
      <c r="E52" s="169"/>
      <c r="F52" s="169"/>
      <c r="G52" s="169"/>
      <c r="H52" s="170"/>
    </row>
    <row r="53" spans="1:256" s="9" customFormat="1" ht="15" customHeight="1">
      <c r="A53" s="42"/>
      <c r="B53" s="38"/>
      <c r="C53" s="171"/>
      <c r="D53" s="172"/>
      <c r="E53" s="172"/>
      <c r="F53" s="172"/>
      <c r="G53" s="172"/>
      <c r="H53" s="173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  <c r="IV53" s="41"/>
    </row>
    <row r="54" spans="1:256" s="9" customFormat="1" ht="15" customHeight="1">
      <c r="A54" s="42"/>
      <c r="B54" s="38"/>
      <c r="C54" s="52"/>
      <c r="D54" s="52"/>
      <c r="E54" s="52"/>
      <c r="F54" s="52"/>
      <c r="G54" s="52"/>
      <c r="H54" s="52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8" s="62" customFormat="1" ht="18" customHeight="1">
      <c r="A55" s="53" t="s">
        <v>85</v>
      </c>
      <c r="B55" s="54"/>
      <c r="C55" s="55"/>
      <c r="D55" s="56"/>
      <c r="E55" s="56"/>
      <c r="F55" s="55"/>
      <c r="G55" s="55"/>
      <c r="H55" s="55"/>
    </row>
    <row r="56" spans="1:8" s="41" customFormat="1" ht="15" customHeight="1">
      <c r="A56" s="42"/>
      <c r="B56" s="59"/>
      <c r="C56" s="60"/>
      <c r="D56" s="61"/>
      <c r="E56" s="61"/>
      <c r="F56" s="60"/>
      <c r="G56" s="60"/>
      <c r="H56" s="60"/>
    </row>
    <row r="57" spans="1:8" s="41" customFormat="1" ht="15" customHeight="1">
      <c r="A57" s="42"/>
      <c r="B57" s="42" t="s">
        <v>42</v>
      </c>
      <c r="C57" s="42"/>
      <c r="D57" s="61"/>
      <c r="E57" s="61"/>
      <c r="F57" s="60"/>
      <c r="G57" s="60"/>
      <c r="H57" s="60"/>
    </row>
    <row r="58" spans="1:256" s="9" customFormat="1" ht="15" customHeight="1">
      <c r="A58" s="42"/>
      <c r="C58" s="9" t="s">
        <v>113</v>
      </c>
      <c r="D58" s="35"/>
      <c r="E58" s="35"/>
      <c r="F58" s="38"/>
      <c r="G58" s="42"/>
      <c r="H58" s="42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8" s="62" customFormat="1" ht="15" customHeight="1">
      <c r="A59" s="38"/>
      <c r="B59" s="41"/>
      <c r="C59" s="50" t="s">
        <v>5</v>
      </c>
      <c r="D59" s="22">
        <v>238</v>
      </c>
      <c r="E59" s="14"/>
      <c r="F59" s="6" t="s">
        <v>6</v>
      </c>
      <c r="G59" s="24"/>
      <c r="H59" s="42"/>
    </row>
    <row r="60" spans="1:8" s="62" customFormat="1" ht="15" customHeight="1">
      <c r="A60" s="38"/>
      <c r="C60" s="40"/>
      <c r="D60" s="39"/>
      <c r="E60" s="122"/>
      <c r="F60" s="40"/>
      <c r="G60" s="122"/>
      <c r="H60" s="38"/>
    </row>
    <row r="61" spans="1:256" s="9" customFormat="1" ht="15" customHeight="1">
      <c r="A61" s="42"/>
      <c r="B61" s="42" t="s">
        <v>84</v>
      </c>
      <c r="C61" s="41"/>
      <c r="D61" s="35"/>
      <c r="E61" s="35"/>
      <c r="F61" s="35"/>
      <c r="G61" s="42"/>
      <c r="H61" s="42"/>
      <c r="I61" s="64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</row>
    <row r="62" spans="1:256" s="11" customFormat="1" ht="15" customHeight="1">
      <c r="A62" s="38"/>
      <c r="B62" s="42"/>
      <c r="C62" s="50" t="s">
        <v>5</v>
      </c>
      <c r="D62" s="23"/>
      <c r="E62" s="7"/>
      <c r="F62" s="6" t="s">
        <v>6</v>
      </c>
      <c r="G62" s="23"/>
      <c r="H62" s="4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  <c r="IU62" s="62"/>
      <c r="IV62" s="62"/>
    </row>
    <row r="63" spans="1:256" s="8" customFormat="1" ht="15" customHeight="1">
      <c r="A63" s="38"/>
      <c r="B63" s="38"/>
      <c r="C63" s="40"/>
      <c r="D63" s="35"/>
      <c r="E63" s="35"/>
      <c r="F63" s="40"/>
      <c r="G63" s="35"/>
      <c r="H63" s="38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</row>
    <row r="64" spans="1:256" s="8" customFormat="1" ht="15" customHeight="1">
      <c r="A64" s="38"/>
      <c r="B64" s="38" t="s">
        <v>93</v>
      </c>
      <c r="C64" s="40"/>
      <c r="D64" s="35"/>
      <c r="E64" s="35"/>
      <c r="F64" s="40"/>
      <c r="G64" s="35"/>
      <c r="H64" s="38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</row>
    <row r="65" spans="1:256" s="9" customFormat="1" ht="15" customHeight="1">
      <c r="A65" s="42"/>
      <c r="B65" s="42"/>
      <c r="C65" s="50" t="s">
        <v>5</v>
      </c>
      <c r="D65" s="23"/>
      <c r="E65" s="7"/>
      <c r="F65" s="6" t="s">
        <v>6</v>
      </c>
      <c r="G65" s="23"/>
      <c r="H65" s="63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  <c r="IV65" s="41"/>
    </row>
    <row r="66" spans="1:8" ht="15" customHeight="1">
      <c r="A66" s="33"/>
      <c r="B66" s="38"/>
      <c r="C66" s="40"/>
      <c r="D66" s="35"/>
      <c r="E66" s="35"/>
      <c r="F66" s="40"/>
      <c r="G66" s="35"/>
      <c r="H66" s="65"/>
    </row>
    <row r="67" spans="1:256" s="9" customFormat="1" ht="15" customHeight="1">
      <c r="A67" s="42"/>
      <c r="B67" s="38" t="s">
        <v>30</v>
      </c>
      <c r="C67" s="38"/>
      <c r="D67" s="35"/>
      <c r="E67" s="35"/>
      <c r="F67" s="35"/>
      <c r="G67" s="35"/>
      <c r="H67" s="38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  <c r="IV67" s="41"/>
    </row>
    <row r="68" spans="1:256" s="9" customFormat="1" ht="15" customHeight="1">
      <c r="A68" s="42"/>
      <c r="B68" s="193" t="s">
        <v>101</v>
      </c>
      <c r="C68" s="35"/>
      <c r="D68" s="35"/>
      <c r="E68" s="34"/>
      <c r="F68" s="23"/>
      <c r="G68" s="7" t="s">
        <v>31</v>
      </c>
      <c r="H68" s="25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  <c r="IV68" s="41"/>
    </row>
    <row r="69" spans="1:8" ht="15" customHeight="1">
      <c r="A69" s="49"/>
      <c r="B69" s="194" t="s">
        <v>105</v>
      </c>
      <c r="C69" s="50"/>
      <c r="D69" s="35"/>
      <c r="E69" s="35"/>
      <c r="F69" s="18"/>
      <c r="G69" s="7"/>
      <c r="H69" s="2"/>
    </row>
    <row r="70" spans="1:256" s="8" customFormat="1" ht="15" customHeight="1">
      <c r="A70" s="38"/>
      <c r="B70" s="48" t="s">
        <v>16</v>
      </c>
      <c r="C70" s="48"/>
      <c r="D70" s="48"/>
      <c r="E70" s="33"/>
      <c r="F70" s="8" t="s">
        <v>94</v>
      </c>
      <c r="G70" s="16" t="s">
        <v>18</v>
      </c>
      <c r="H70" s="1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  <c r="IV70" s="34"/>
    </row>
    <row r="71" spans="1:256" s="8" customFormat="1" ht="15" customHeight="1">
      <c r="A71" s="38"/>
      <c r="B71" s="50" t="s">
        <v>7</v>
      </c>
      <c r="C71" s="225"/>
      <c r="D71" s="226"/>
      <c r="E71" s="227"/>
      <c r="F71" s="153"/>
      <c r="G71" s="25"/>
      <c r="H71" s="2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  <c r="IV71" s="34"/>
    </row>
    <row r="72" spans="1:256" s="8" customFormat="1" ht="17.25" customHeight="1">
      <c r="A72" s="38"/>
      <c r="B72" s="50" t="s">
        <v>7</v>
      </c>
      <c r="C72" s="225"/>
      <c r="D72" s="226"/>
      <c r="E72" s="227"/>
      <c r="F72" s="185"/>
      <c r="G72" s="25"/>
      <c r="H72" s="2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  <c r="IV72" s="34"/>
    </row>
    <row r="73" spans="1:256" s="8" customFormat="1" ht="15" customHeight="1">
      <c r="A73" s="38"/>
      <c r="B73" s="49"/>
      <c r="C73" s="49"/>
      <c r="D73" s="1"/>
      <c r="E73" s="1"/>
      <c r="F73" s="4"/>
      <c r="G73" s="1"/>
      <c r="H73" s="1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  <c r="IV73" s="34"/>
    </row>
    <row r="74" spans="1:256" s="8" customFormat="1" ht="15" customHeight="1">
      <c r="A74" s="38"/>
      <c r="B74" s="38" t="s">
        <v>19</v>
      </c>
      <c r="C74" s="38"/>
      <c r="D74" s="7"/>
      <c r="E74" s="7"/>
      <c r="F74" s="7"/>
      <c r="G74" s="7"/>
      <c r="H74" s="5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  <c r="IV74" s="34"/>
    </row>
    <row r="75" spans="1:256" s="8" customFormat="1" ht="15" customHeight="1">
      <c r="A75" s="38"/>
      <c r="B75" s="240" t="s">
        <v>21</v>
      </c>
      <c r="C75" s="241"/>
      <c r="D75" s="225"/>
      <c r="E75" s="226"/>
      <c r="F75" s="227"/>
      <c r="G75" s="7" t="s">
        <v>18</v>
      </c>
      <c r="H75" s="25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  <c r="IV75" s="34"/>
    </row>
    <row r="76" spans="1:256" s="8" customFormat="1" ht="15" customHeight="1">
      <c r="A76" s="47"/>
      <c r="B76" s="38" t="s">
        <v>26</v>
      </c>
      <c r="C76" s="38"/>
      <c r="D76" s="7"/>
      <c r="E76" s="7"/>
      <c r="F76" s="7"/>
      <c r="G76" s="7"/>
      <c r="H76" s="26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  <c r="IV76" s="34"/>
    </row>
    <row r="77" spans="1:256" s="8" customFormat="1" ht="15" customHeight="1">
      <c r="A77" s="47"/>
      <c r="B77" s="38"/>
      <c r="C77" s="40" t="s">
        <v>27</v>
      </c>
      <c r="D77" s="228"/>
      <c r="E77" s="229"/>
      <c r="F77" s="229"/>
      <c r="G77" s="229"/>
      <c r="H77" s="230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  <c r="IV77" s="34"/>
    </row>
    <row r="78" spans="1:256" s="8" customFormat="1" ht="14.25" customHeight="1">
      <c r="A78" s="47"/>
      <c r="B78" s="38"/>
      <c r="C78" s="38"/>
      <c r="D78" s="231"/>
      <c r="E78" s="232"/>
      <c r="F78" s="232"/>
      <c r="G78" s="232"/>
      <c r="H78" s="233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  <c r="IV78" s="34"/>
    </row>
    <row r="79" spans="1:256" s="8" customFormat="1" ht="18.75" customHeight="1">
      <c r="A79" s="47"/>
      <c r="B79" s="38"/>
      <c r="C79" s="38"/>
      <c r="D79" s="7"/>
      <c r="E79" s="7"/>
      <c r="F79" s="7"/>
      <c r="G79" s="7"/>
      <c r="H79" s="15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  <c r="IV79" s="34"/>
    </row>
    <row r="80" spans="2:8" s="59" customFormat="1" ht="15" customHeight="1">
      <c r="B80" s="42" t="s">
        <v>13</v>
      </c>
      <c r="C80" s="33"/>
      <c r="D80" s="33"/>
      <c r="E80" s="33"/>
      <c r="F80" s="33"/>
      <c r="G80" s="27"/>
      <c r="H80" s="5"/>
    </row>
    <row r="81" spans="1:8" s="34" customFormat="1" ht="15.75" customHeight="1">
      <c r="A81" s="67"/>
      <c r="B81" s="42"/>
      <c r="C81" s="33"/>
      <c r="D81" s="33"/>
      <c r="E81" s="33"/>
      <c r="F81" s="33"/>
      <c r="G81" s="178"/>
      <c r="H81" s="5"/>
    </row>
    <row r="82" spans="1:9" ht="15" customHeight="1">
      <c r="A82" s="48"/>
      <c r="B82" s="42" t="s">
        <v>23</v>
      </c>
      <c r="C82" s="33"/>
      <c r="D82" s="33"/>
      <c r="E82" s="33"/>
      <c r="F82" s="34"/>
      <c r="G82" s="12"/>
      <c r="H82" s="5"/>
      <c r="I82" s="33"/>
    </row>
    <row r="83" spans="1:8" s="41" customFormat="1" ht="48.75" customHeight="1">
      <c r="A83" s="45"/>
      <c r="B83" s="42"/>
      <c r="C83" s="234"/>
      <c r="D83" s="235"/>
      <c r="E83" s="235"/>
      <c r="F83" s="235"/>
      <c r="G83" s="235"/>
      <c r="H83" s="236"/>
    </row>
    <row r="84" spans="1:10" s="41" customFormat="1" ht="15" customHeight="1">
      <c r="A84" s="45"/>
      <c r="B84" s="42"/>
      <c r="C84" s="164"/>
      <c r="D84" s="164"/>
      <c r="E84" s="164"/>
      <c r="F84" s="164"/>
      <c r="G84" s="164"/>
      <c r="H84" s="164"/>
      <c r="I84" s="62"/>
      <c r="J84" s="62"/>
    </row>
    <row r="85" spans="1:256" s="9" customFormat="1" ht="15" customHeight="1">
      <c r="A85" s="53" t="s">
        <v>22</v>
      </c>
      <c r="B85" s="55"/>
      <c r="C85" s="55"/>
      <c r="D85" s="55"/>
      <c r="E85" s="55"/>
      <c r="F85" s="66"/>
      <c r="G85" s="55"/>
      <c r="H85" s="55"/>
      <c r="I85" s="54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  <c r="IV85" s="41"/>
    </row>
    <row r="86" spans="1:8" ht="15" customHeight="1">
      <c r="A86" s="3"/>
      <c r="B86" s="48" t="s">
        <v>116</v>
      </c>
      <c r="C86" s="47"/>
      <c r="D86" s="47"/>
      <c r="E86" s="47"/>
      <c r="F86" s="68"/>
      <c r="G86" s="47"/>
      <c r="H86" s="47"/>
    </row>
    <row r="87" spans="1:8" s="34" customFormat="1" ht="15" customHeight="1">
      <c r="A87" s="46"/>
      <c r="C87" s="194" t="s">
        <v>127</v>
      </c>
      <c r="D87" s="49"/>
      <c r="E87" s="49"/>
      <c r="F87" s="69"/>
      <c r="G87" s="49"/>
      <c r="H87" s="49"/>
    </row>
    <row r="88" spans="1:9" ht="15" customHeight="1">
      <c r="A88" s="48"/>
      <c r="B88" s="42"/>
      <c r="C88" s="221" t="s">
        <v>9</v>
      </c>
      <c r="D88" s="221"/>
      <c r="E88" s="70"/>
      <c r="F88" s="71" t="s">
        <v>10</v>
      </c>
      <c r="G88" s="72" t="s">
        <v>28</v>
      </c>
      <c r="H88" s="42" t="s">
        <v>35</v>
      </c>
      <c r="I88" s="33"/>
    </row>
    <row r="89" spans="1:8" s="41" customFormat="1" ht="15" customHeight="1">
      <c r="A89" s="45"/>
      <c r="B89" s="2"/>
      <c r="C89" s="215"/>
      <c r="D89" s="216"/>
      <c r="E89" s="217"/>
      <c r="F89" s="28"/>
      <c r="G89" s="29"/>
      <c r="H89" s="20">
        <f>+F89*G89</f>
        <v>0</v>
      </c>
    </row>
    <row r="90" spans="1:256" s="9" customFormat="1" ht="15" customHeight="1">
      <c r="A90" s="42"/>
      <c r="B90" s="1"/>
      <c r="C90" s="215"/>
      <c r="D90" s="216"/>
      <c r="E90" s="217"/>
      <c r="F90" s="28"/>
      <c r="G90" s="29"/>
      <c r="H90" s="20">
        <f>+F90*G90</f>
        <v>0</v>
      </c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  <c r="IV90" s="41"/>
    </row>
    <row r="91" spans="1:256" s="9" customFormat="1" ht="15" customHeight="1">
      <c r="A91" s="42"/>
      <c r="B91" s="47"/>
      <c r="C91" s="122"/>
      <c r="D91" s="122"/>
      <c r="E91" s="122"/>
      <c r="F91" s="123"/>
      <c r="G91" s="124"/>
      <c r="H91" s="125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  <c r="IV91" s="41"/>
    </row>
    <row r="92" spans="1:9" ht="15" customHeight="1">
      <c r="A92" s="49"/>
      <c r="B92" s="48" t="s">
        <v>100</v>
      </c>
      <c r="C92" s="49"/>
      <c r="D92" s="49"/>
      <c r="E92" s="49"/>
      <c r="F92" s="126"/>
      <c r="G92" s="49"/>
      <c r="H92" s="49"/>
      <c r="I92" s="33"/>
    </row>
    <row r="93" spans="1:8" s="41" customFormat="1" ht="15" customHeight="1">
      <c r="A93" s="42"/>
      <c r="B93" s="42"/>
      <c r="C93" s="221" t="s">
        <v>9</v>
      </c>
      <c r="D93" s="221"/>
      <c r="E93" s="70"/>
      <c r="F93" s="71" t="s">
        <v>10</v>
      </c>
      <c r="G93" s="42" t="s">
        <v>8</v>
      </c>
      <c r="H93" s="42"/>
    </row>
    <row r="94" spans="1:256" s="9" customFormat="1" ht="15" customHeight="1">
      <c r="A94" s="42"/>
      <c r="B94" s="42"/>
      <c r="C94" s="215"/>
      <c r="D94" s="216"/>
      <c r="E94" s="217"/>
      <c r="F94" s="28"/>
      <c r="G94" s="29"/>
      <c r="H94" s="19">
        <f>+F94*G94</f>
        <v>0</v>
      </c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  <c r="IV94" s="41"/>
    </row>
    <row r="95" spans="1:256" s="9" customFormat="1" ht="15" customHeight="1">
      <c r="A95" s="42"/>
      <c r="B95" s="42"/>
      <c r="C95" s="215"/>
      <c r="D95" s="216"/>
      <c r="E95" s="217"/>
      <c r="F95" s="28"/>
      <c r="G95" s="29"/>
      <c r="H95" s="19">
        <f>+F95*G95</f>
        <v>0</v>
      </c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  <c r="IV95" s="41"/>
    </row>
    <row r="96" spans="1:256" s="9" customFormat="1" ht="15" customHeight="1">
      <c r="A96" s="42"/>
      <c r="B96" s="42"/>
      <c r="C96" s="154"/>
      <c r="D96" s="154"/>
      <c r="E96" s="154"/>
      <c r="F96" s="155"/>
      <c r="G96" s="156"/>
      <c r="H96" s="157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  <c r="IV96" s="41"/>
    </row>
    <row r="97" spans="1:8" s="62" customFormat="1" ht="15" customHeight="1">
      <c r="A97" s="38"/>
      <c r="B97" s="48" t="s">
        <v>114</v>
      </c>
      <c r="C97" s="49"/>
      <c r="D97" s="49"/>
      <c r="E97" s="49"/>
      <c r="F97" s="127"/>
      <c r="G97" s="128"/>
      <c r="H97" s="49"/>
    </row>
    <row r="98" spans="1:8" s="41" customFormat="1" ht="15" customHeight="1">
      <c r="A98" s="42"/>
      <c r="B98" s="42"/>
      <c r="C98" s="221" t="s">
        <v>9</v>
      </c>
      <c r="D98" s="221"/>
      <c r="E98" s="70"/>
      <c r="F98" s="71" t="s">
        <v>10</v>
      </c>
      <c r="G98" s="72" t="s">
        <v>29</v>
      </c>
      <c r="H98" s="42"/>
    </row>
    <row r="99" spans="1:8" s="41" customFormat="1" ht="15" customHeight="1">
      <c r="A99" s="42"/>
      <c r="B99" s="42"/>
      <c r="C99" s="215"/>
      <c r="D99" s="216"/>
      <c r="E99" s="217"/>
      <c r="F99" s="28"/>
      <c r="G99" s="29"/>
      <c r="H99" s="19">
        <f>+F99*G99</f>
        <v>0</v>
      </c>
    </row>
    <row r="100" spans="1:256" s="9" customFormat="1" ht="15" customHeight="1">
      <c r="A100" s="42"/>
      <c r="B100" s="42"/>
      <c r="C100" s="215"/>
      <c r="D100" s="216"/>
      <c r="E100" s="217"/>
      <c r="F100" s="28"/>
      <c r="G100" s="29"/>
      <c r="H100" s="19">
        <f>+F100*G100</f>
        <v>0</v>
      </c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  <c r="IE100" s="41"/>
      <c r="IF100" s="41"/>
      <c r="IG100" s="41"/>
      <c r="IH100" s="41"/>
      <c r="II100" s="41"/>
      <c r="IJ100" s="41"/>
      <c r="IK100" s="41"/>
      <c r="IL100" s="41"/>
      <c r="IM100" s="41"/>
      <c r="IN100" s="41"/>
      <c r="IO100" s="41"/>
      <c r="IP100" s="41"/>
      <c r="IQ100" s="41"/>
      <c r="IR100" s="41"/>
      <c r="IS100" s="41"/>
      <c r="IT100" s="41"/>
      <c r="IU100" s="41"/>
      <c r="IV100" s="41"/>
    </row>
    <row r="101" spans="1:256" s="9" customFormat="1" ht="15" customHeight="1">
      <c r="A101" s="42"/>
      <c r="B101" s="42"/>
      <c r="C101" s="215"/>
      <c r="D101" s="216"/>
      <c r="E101" s="217"/>
      <c r="F101" s="28"/>
      <c r="G101" s="29"/>
      <c r="H101" s="19">
        <f>+F101*G101</f>
        <v>0</v>
      </c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</row>
    <row r="102" spans="1:256" s="9" customFormat="1" ht="15" customHeight="1">
      <c r="A102" s="42"/>
      <c r="B102" s="38"/>
      <c r="C102" s="122"/>
      <c r="D102" s="122"/>
      <c r="E102" s="122"/>
      <c r="F102" s="123"/>
      <c r="G102" s="124"/>
      <c r="H102" s="125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  <c r="ID102" s="41"/>
      <c r="IE102" s="41"/>
      <c r="IF102" s="41"/>
      <c r="IG102" s="41"/>
      <c r="IH102" s="41"/>
      <c r="II102" s="41"/>
      <c r="IJ102" s="41"/>
      <c r="IK102" s="41"/>
      <c r="IL102" s="41"/>
      <c r="IM102" s="41"/>
      <c r="IN102" s="41"/>
      <c r="IO102" s="41"/>
      <c r="IP102" s="41"/>
      <c r="IQ102" s="41"/>
      <c r="IR102" s="41"/>
      <c r="IS102" s="41"/>
      <c r="IT102" s="41"/>
      <c r="IU102" s="41"/>
      <c r="IV102" s="41"/>
    </row>
    <row r="103" spans="1:9" ht="15" customHeight="1">
      <c r="A103" s="49"/>
      <c r="B103" s="48" t="s">
        <v>115</v>
      </c>
      <c r="C103" s="49"/>
      <c r="D103" s="49"/>
      <c r="E103" s="49"/>
      <c r="F103" s="129"/>
      <c r="G103" s="128"/>
      <c r="H103" s="49"/>
      <c r="I103" s="33"/>
    </row>
    <row r="104" spans="1:9" ht="15" customHeight="1">
      <c r="A104" s="49"/>
      <c r="B104" s="48"/>
      <c r="C104" s="221" t="s">
        <v>9</v>
      </c>
      <c r="D104" s="221"/>
      <c r="E104" s="70"/>
      <c r="F104" s="71" t="s">
        <v>14</v>
      </c>
      <c r="G104" s="72" t="s">
        <v>15</v>
      </c>
      <c r="H104" s="49"/>
      <c r="I104" s="33"/>
    </row>
    <row r="105" spans="1:256" s="9" customFormat="1" ht="15" customHeight="1">
      <c r="A105" s="42"/>
      <c r="B105" s="42"/>
      <c r="C105" s="215"/>
      <c r="D105" s="216"/>
      <c r="E105" s="217"/>
      <c r="F105" s="28"/>
      <c r="G105" s="29"/>
      <c r="H105" s="19">
        <f>+F105*G105</f>
        <v>0</v>
      </c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  <c r="HL105" s="41"/>
      <c r="HM105" s="41"/>
      <c r="HN105" s="41"/>
      <c r="HO105" s="41"/>
      <c r="HP105" s="41"/>
      <c r="HQ105" s="41"/>
      <c r="HR105" s="41"/>
      <c r="HS105" s="41"/>
      <c r="HT105" s="41"/>
      <c r="HU105" s="41"/>
      <c r="HV105" s="41"/>
      <c r="HW105" s="41"/>
      <c r="HX105" s="41"/>
      <c r="HY105" s="41"/>
      <c r="HZ105" s="41"/>
      <c r="IA105" s="41"/>
      <c r="IB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</row>
    <row r="106" spans="1:256" s="9" customFormat="1" ht="15" customHeight="1">
      <c r="A106" s="42"/>
      <c r="B106" s="42"/>
      <c r="C106" s="215"/>
      <c r="D106" s="216"/>
      <c r="E106" s="217"/>
      <c r="F106" s="28"/>
      <c r="G106" s="29"/>
      <c r="H106" s="19">
        <f>+F106*G106</f>
        <v>0</v>
      </c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  <c r="HQ106" s="41"/>
      <c r="HR106" s="41"/>
      <c r="HS106" s="41"/>
      <c r="HT106" s="41"/>
      <c r="HU106" s="41"/>
      <c r="HV106" s="41"/>
      <c r="HW106" s="41"/>
      <c r="HX106" s="41"/>
      <c r="HY106" s="41"/>
      <c r="HZ106" s="41"/>
      <c r="IA106" s="41"/>
      <c r="IB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</row>
    <row r="107" spans="1:256" s="11" customFormat="1" ht="15" customHeight="1">
      <c r="A107" s="38"/>
      <c r="B107" s="38"/>
      <c r="C107" s="154"/>
      <c r="D107" s="154"/>
      <c r="E107" s="154"/>
      <c r="F107" s="155"/>
      <c r="G107" s="156"/>
      <c r="H107" s="157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256" s="11" customFormat="1" ht="15" customHeight="1">
      <c r="A108" s="38"/>
      <c r="B108" s="46" t="s">
        <v>121</v>
      </c>
      <c r="C108" s="154"/>
      <c r="D108" s="154"/>
      <c r="E108" s="154"/>
      <c r="F108" s="155"/>
      <c r="G108" s="156"/>
      <c r="H108" s="157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  <c r="IB108" s="62"/>
      <c r="IC108" s="62"/>
      <c r="ID108" s="62"/>
      <c r="IE108" s="62"/>
      <c r="IF108" s="62"/>
      <c r="IG108" s="62"/>
      <c r="IH108" s="62"/>
      <c r="II108" s="62"/>
      <c r="IJ108" s="62"/>
      <c r="IK108" s="62"/>
      <c r="IL108" s="62"/>
      <c r="IM108" s="62"/>
      <c r="IN108" s="62"/>
      <c r="IO108" s="62"/>
      <c r="IP108" s="62"/>
      <c r="IQ108" s="62"/>
      <c r="IR108" s="62"/>
      <c r="IS108" s="62"/>
      <c r="IT108" s="62"/>
      <c r="IU108" s="62"/>
      <c r="IV108" s="62"/>
    </row>
    <row r="109" spans="1:256" s="11" customFormat="1" ht="15" customHeight="1">
      <c r="A109" s="38"/>
      <c r="B109" s="38"/>
      <c r="C109" s="221" t="s">
        <v>122</v>
      </c>
      <c r="D109" s="221"/>
      <c r="E109" s="200"/>
      <c r="F109" s="71" t="s">
        <v>123</v>
      </c>
      <c r="G109" s="72" t="s">
        <v>124</v>
      </c>
      <c r="H109" s="49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62"/>
      <c r="GU109" s="62"/>
      <c r="GV109" s="62"/>
      <c r="GW109" s="62"/>
      <c r="GX109" s="62"/>
      <c r="GY109" s="62"/>
      <c r="GZ109" s="62"/>
      <c r="HA109" s="62"/>
      <c r="HB109" s="62"/>
      <c r="HC109" s="62"/>
      <c r="HD109" s="62"/>
      <c r="HE109" s="62"/>
      <c r="HF109" s="62"/>
      <c r="HG109" s="62"/>
      <c r="HH109" s="62"/>
      <c r="HI109" s="62"/>
      <c r="HJ109" s="62"/>
      <c r="HK109" s="62"/>
      <c r="HL109" s="62"/>
      <c r="HM109" s="62"/>
      <c r="HN109" s="62"/>
      <c r="HO109" s="62"/>
      <c r="HP109" s="62"/>
      <c r="HQ109" s="62"/>
      <c r="HR109" s="62"/>
      <c r="HS109" s="62"/>
      <c r="HT109" s="62"/>
      <c r="HU109" s="62"/>
      <c r="HV109" s="62"/>
      <c r="HW109" s="62"/>
      <c r="HX109" s="62"/>
      <c r="HY109" s="62"/>
      <c r="HZ109" s="62"/>
      <c r="IA109" s="62"/>
      <c r="IB109" s="62"/>
      <c r="IC109" s="62"/>
      <c r="ID109" s="62"/>
      <c r="IE109" s="62"/>
      <c r="IF109" s="62"/>
      <c r="IG109" s="62"/>
      <c r="IH109" s="62"/>
      <c r="II109" s="62"/>
      <c r="IJ109" s="62"/>
      <c r="IK109" s="62"/>
      <c r="IL109" s="62"/>
      <c r="IM109" s="62"/>
      <c r="IN109" s="62"/>
      <c r="IO109" s="62"/>
      <c r="IP109" s="62"/>
      <c r="IQ109" s="62"/>
      <c r="IR109" s="62"/>
      <c r="IS109" s="62"/>
      <c r="IT109" s="62"/>
      <c r="IU109" s="62"/>
      <c r="IV109" s="62"/>
    </row>
    <row r="110" spans="1:256" s="11" customFormat="1" ht="15" customHeight="1">
      <c r="A110" s="38"/>
      <c r="B110" s="38"/>
      <c r="C110" s="215"/>
      <c r="D110" s="216"/>
      <c r="E110" s="217"/>
      <c r="F110" s="28"/>
      <c r="G110" s="29"/>
      <c r="H110" s="19">
        <f>+F110*G110</f>
        <v>0</v>
      </c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11" customFormat="1" ht="15" customHeight="1">
      <c r="A111" s="38"/>
      <c r="B111" s="38"/>
      <c r="C111" s="215"/>
      <c r="D111" s="216"/>
      <c r="E111" s="217"/>
      <c r="F111" s="28"/>
      <c r="G111" s="29"/>
      <c r="H111" s="19">
        <f>+F111*G111</f>
        <v>0</v>
      </c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s="11" customFormat="1" ht="15" customHeight="1">
      <c r="A112" s="38"/>
      <c r="B112" s="38"/>
      <c r="C112" s="154"/>
      <c r="D112" s="154"/>
      <c r="E112" s="154"/>
      <c r="F112" s="155"/>
      <c r="G112" s="156"/>
      <c r="H112" s="157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8" s="62" customFormat="1" ht="15" customHeight="1">
      <c r="A113" s="48" t="s">
        <v>78</v>
      </c>
      <c r="B113" s="38"/>
      <c r="C113" s="122"/>
      <c r="D113" s="122"/>
      <c r="E113" s="122"/>
      <c r="F113" s="123"/>
      <c r="G113" s="124"/>
      <c r="H113" s="125"/>
    </row>
    <row r="114" spans="1:9" ht="17.25" customHeight="1">
      <c r="A114" s="33"/>
      <c r="B114" s="48" t="s">
        <v>50</v>
      </c>
      <c r="C114" s="49"/>
      <c r="D114" s="49"/>
      <c r="E114" s="49"/>
      <c r="F114" s="129"/>
      <c r="G114" s="128"/>
      <c r="H114" s="49"/>
      <c r="I114" s="33"/>
    </row>
    <row r="115" spans="1:256" s="9" customFormat="1" ht="15" customHeight="1">
      <c r="A115" s="42"/>
      <c r="B115" s="48"/>
      <c r="C115" s="221" t="s">
        <v>9</v>
      </c>
      <c r="D115" s="221"/>
      <c r="E115" s="70"/>
      <c r="F115" s="71"/>
      <c r="G115" s="72" t="s">
        <v>48</v>
      </c>
      <c r="H115" s="49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O115" s="41"/>
      <c r="FP115" s="41"/>
      <c r="FQ115" s="41"/>
      <c r="FR115" s="41"/>
      <c r="FS115" s="41"/>
      <c r="FT115" s="41"/>
      <c r="FU115" s="41"/>
      <c r="FV115" s="41"/>
      <c r="FW115" s="41"/>
      <c r="FX115" s="41"/>
      <c r="FY115" s="41"/>
      <c r="FZ115" s="41"/>
      <c r="GA115" s="41"/>
      <c r="GB115" s="41"/>
      <c r="GC115" s="41"/>
      <c r="GD115" s="41"/>
      <c r="GE115" s="41"/>
      <c r="GF115" s="41"/>
      <c r="GG115" s="41"/>
      <c r="GH115" s="41"/>
      <c r="GI115" s="41"/>
      <c r="GJ115" s="41"/>
      <c r="GK115" s="41"/>
      <c r="GL115" s="41"/>
      <c r="GM115" s="41"/>
      <c r="GN115" s="41"/>
      <c r="GO115" s="41"/>
      <c r="GP115" s="41"/>
      <c r="GQ115" s="41"/>
      <c r="GR115" s="41"/>
      <c r="GS115" s="41"/>
      <c r="GT115" s="41"/>
      <c r="GU115" s="41"/>
      <c r="GV115" s="41"/>
      <c r="GW115" s="41"/>
      <c r="GX115" s="41"/>
      <c r="GY115" s="41"/>
      <c r="GZ115" s="41"/>
      <c r="HA115" s="41"/>
      <c r="HB115" s="41"/>
      <c r="HC115" s="41"/>
      <c r="HD115" s="41"/>
      <c r="HE115" s="41"/>
      <c r="HF115" s="41"/>
      <c r="HG115" s="41"/>
      <c r="HH115" s="41"/>
      <c r="HI115" s="41"/>
      <c r="HJ115" s="41"/>
      <c r="HK115" s="41"/>
      <c r="HL115" s="41"/>
      <c r="HM115" s="41"/>
      <c r="HN115" s="41"/>
      <c r="HO115" s="41"/>
      <c r="HP115" s="41"/>
      <c r="HQ115" s="41"/>
      <c r="HR115" s="41"/>
      <c r="HS115" s="41"/>
      <c r="HT115" s="41"/>
      <c r="HU115" s="41"/>
      <c r="HV115" s="41"/>
      <c r="HW115" s="41"/>
      <c r="HX115" s="41"/>
      <c r="HY115" s="41"/>
      <c r="HZ115" s="41"/>
      <c r="IA115" s="41"/>
      <c r="IB115" s="41"/>
      <c r="IC115" s="41"/>
      <c r="ID115" s="41"/>
      <c r="IE115" s="41"/>
      <c r="IF115" s="41"/>
      <c r="IG115" s="41"/>
      <c r="IH115" s="41"/>
      <c r="II115" s="41"/>
      <c r="IJ115" s="41"/>
      <c r="IK115" s="41"/>
      <c r="IL115" s="41"/>
      <c r="IM115" s="41"/>
      <c r="IN115" s="41"/>
      <c r="IO115" s="41"/>
      <c r="IP115" s="41"/>
      <c r="IQ115" s="41"/>
      <c r="IR115" s="41"/>
      <c r="IS115" s="41"/>
      <c r="IT115" s="41"/>
      <c r="IU115" s="41"/>
      <c r="IV115" s="41"/>
    </row>
    <row r="116" spans="1:256" s="9" customFormat="1" ht="15" customHeight="1">
      <c r="A116" s="42"/>
      <c r="B116" s="42"/>
      <c r="C116" s="215"/>
      <c r="D116" s="216"/>
      <c r="E116" s="216"/>
      <c r="F116" s="217"/>
      <c r="G116" s="29"/>
      <c r="H116" s="19">
        <f>+G116</f>
        <v>0</v>
      </c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O116" s="41"/>
      <c r="FP116" s="41"/>
      <c r="FQ116" s="41"/>
      <c r="FR116" s="41"/>
      <c r="FS116" s="41"/>
      <c r="FT116" s="41"/>
      <c r="FU116" s="41"/>
      <c r="FV116" s="41"/>
      <c r="FW116" s="41"/>
      <c r="FX116" s="41"/>
      <c r="FY116" s="41"/>
      <c r="FZ116" s="41"/>
      <c r="GA116" s="41"/>
      <c r="GB116" s="41"/>
      <c r="GC116" s="41"/>
      <c r="GD116" s="41"/>
      <c r="GE116" s="41"/>
      <c r="GF116" s="41"/>
      <c r="GG116" s="41"/>
      <c r="GH116" s="41"/>
      <c r="GI116" s="41"/>
      <c r="GJ116" s="41"/>
      <c r="GK116" s="41"/>
      <c r="GL116" s="41"/>
      <c r="GM116" s="41"/>
      <c r="GN116" s="41"/>
      <c r="GO116" s="41"/>
      <c r="GP116" s="41"/>
      <c r="GQ116" s="41"/>
      <c r="GR116" s="41"/>
      <c r="GS116" s="41"/>
      <c r="GT116" s="41"/>
      <c r="GU116" s="41"/>
      <c r="GV116" s="41"/>
      <c r="GW116" s="41"/>
      <c r="GX116" s="41"/>
      <c r="GY116" s="41"/>
      <c r="GZ116" s="41"/>
      <c r="HA116" s="41"/>
      <c r="HB116" s="41"/>
      <c r="HC116" s="41"/>
      <c r="HD116" s="41"/>
      <c r="HE116" s="41"/>
      <c r="HF116" s="41"/>
      <c r="HG116" s="41"/>
      <c r="HH116" s="41"/>
      <c r="HI116" s="41"/>
      <c r="HJ116" s="41"/>
      <c r="HK116" s="41"/>
      <c r="HL116" s="41"/>
      <c r="HM116" s="41"/>
      <c r="HN116" s="41"/>
      <c r="HO116" s="41"/>
      <c r="HP116" s="41"/>
      <c r="HQ116" s="41"/>
      <c r="HR116" s="41"/>
      <c r="HS116" s="41"/>
      <c r="HT116" s="41"/>
      <c r="HU116" s="41"/>
      <c r="HV116" s="41"/>
      <c r="HW116" s="41"/>
      <c r="HX116" s="41"/>
      <c r="HY116" s="41"/>
      <c r="HZ116" s="41"/>
      <c r="IA116" s="41"/>
      <c r="IB116" s="41"/>
      <c r="IC116" s="41"/>
      <c r="ID116" s="41"/>
      <c r="IE116" s="41"/>
      <c r="IF116" s="41"/>
      <c r="IG116" s="41"/>
      <c r="IH116" s="41"/>
      <c r="II116" s="41"/>
      <c r="IJ116" s="41"/>
      <c r="IK116" s="41"/>
      <c r="IL116" s="41"/>
      <c r="IM116" s="41"/>
      <c r="IN116" s="41"/>
      <c r="IO116" s="41"/>
      <c r="IP116" s="41"/>
      <c r="IQ116" s="41"/>
      <c r="IR116" s="41"/>
      <c r="IS116" s="41"/>
      <c r="IT116" s="41"/>
      <c r="IU116" s="41"/>
      <c r="IV116" s="41"/>
    </row>
    <row r="117" spans="1:256" s="9" customFormat="1" ht="15" customHeight="1">
      <c r="A117" s="42"/>
      <c r="B117" s="38"/>
      <c r="C117" s="122"/>
      <c r="D117" s="122"/>
      <c r="E117" s="122"/>
      <c r="F117" s="123"/>
      <c r="G117" s="124"/>
      <c r="H117" s="125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  <c r="FF117" s="41"/>
      <c r="FG117" s="41"/>
      <c r="FH117" s="41"/>
      <c r="FI117" s="41"/>
      <c r="FJ117" s="41"/>
      <c r="FK117" s="41"/>
      <c r="FL117" s="41"/>
      <c r="FM117" s="41"/>
      <c r="FN117" s="41"/>
      <c r="FO117" s="41"/>
      <c r="FP117" s="41"/>
      <c r="FQ117" s="41"/>
      <c r="FR117" s="41"/>
      <c r="FS117" s="41"/>
      <c r="FT117" s="41"/>
      <c r="FU117" s="41"/>
      <c r="FV117" s="41"/>
      <c r="FW117" s="41"/>
      <c r="FX117" s="41"/>
      <c r="FY117" s="41"/>
      <c r="FZ117" s="41"/>
      <c r="GA117" s="41"/>
      <c r="GB117" s="41"/>
      <c r="GC117" s="41"/>
      <c r="GD117" s="41"/>
      <c r="GE117" s="41"/>
      <c r="GF117" s="41"/>
      <c r="GG117" s="41"/>
      <c r="GH117" s="41"/>
      <c r="GI117" s="41"/>
      <c r="GJ117" s="41"/>
      <c r="GK117" s="41"/>
      <c r="GL117" s="41"/>
      <c r="GM117" s="41"/>
      <c r="GN117" s="41"/>
      <c r="GO117" s="41"/>
      <c r="GP117" s="41"/>
      <c r="GQ117" s="41"/>
      <c r="GR117" s="41"/>
      <c r="GS117" s="41"/>
      <c r="GT117" s="41"/>
      <c r="GU117" s="41"/>
      <c r="GV117" s="41"/>
      <c r="GW117" s="41"/>
      <c r="GX117" s="41"/>
      <c r="GY117" s="41"/>
      <c r="GZ117" s="41"/>
      <c r="HA117" s="41"/>
      <c r="HB117" s="41"/>
      <c r="HC117" s="41"/>
      <c r="HD117" s="41"/>
      <c r="HE117" s="41"/>
      <c r="HF117" s="41"/>
      <c r="HG117" s="41"/>
      <c r="HH117" s="41"/>
      <c r="HI117" s="41"/>
      <c r="HJ117" s="41"/>
      <c r="HK117" s="41"/>
      <c r="HL117" s="41"/>
      <c r="HM117" s="41"/>
      <c r="HN117" s="41"/>
      <c r="HO117" s="41"/>
      <c r="HP117" s="41"/>
      <c r="HQ117" s="41"/>
      <c r="HR117" s="41"/>
      <c r="HS117" s="41"/>
      <c r="HT117" s="41"/>
      <c r="HU117" s="41"/>
      <c r="HV117" s="41"/>
      <c r="HW117" s="41"/>
      <c r="HX117" s="41"/>
      <c r="HY117" s="41"/>
      <c r="HZ117" s="41"/>
      <c r="IA117" s="41"/>
      <c r="IB117" s="41"/>
      <c r="IC117" s="41"/>
      <c r="ID117" s="41"/>
      <c r="IE117" s="41"/>
      <c r="IF117" s="41"/>
      <c r="IG117" s="41"/>
      <c r="IH117" s="41"/>
      <c r="II117" s="41"/>
      <c r="IJ117" s="41"/>
      <c r="IK117" s="41"/>
      <c r="IL117" s="41"/>
      <c r="IM117" s="41"/>
      <c r="IN117" s="41"/>
      <c r="IO117" s="41"/>
      <c r="IP117" s="41"/>
      <c r="IQ117" s="41"/>
      <c r="IR117" s="41"/>
      <c r="IS117" s="41"/>
      <c r="IT117" s="41"/>
      <c r="IU117" s="41"/>
      <c r="IV117" s="41"/>
    </row>
    <row r="118" spans="1:256" s="9" customFormat="1" ht="15" customHeight="1">
      <c r="A118" s="42"/>
      <c r="B118" s="38"/>
      <c r="C118" s="122"/>
      <c r="D118" s="122"/>
      <c r="E118" s="122"/>
      <c r="F118" s="50" t="s">
        <v>1</v>
      </c>
      <c r="H118" s="30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  <c r="FL118" s="41"/>
      <c r="FM118" s="41"/>
      <c r="FN118" s="41"/>
      <c r="FO118" s="41"/>
      <c r="FP118" s="41"/>
      <c r="FQ118" s="41"/>
      <c r="FR118" s="41"/>
      <c r="FS118" s="41"/>
      <c r="FT118" s="41"/>
      <c r="FU118" s="41"/>
      <c r="FV118" s="41"/>
      <c r="FW118" s="41"/>
      <c r="FX118" s="41"/>
      <c r="FY118" s="41"/>
      <c r="FZ118" s="41"/>
      <c r="GA118" s="41"/>
      <c r="GB118" s="41"/>
      <c r="GC118" s="41"/>
      <c r="GD118" s="41"/>
      <c r="GE118" s="41"/>
      <c r="GF118" s="41"/>
      <c r="GG118" s="41"/>
      <c r="GH118" s="41"/>
      <c r="GI118" s="41"/>
      <c r="GJ118" s="41"/>
      <c r="GK118" s="41"/>
      <c r="GL118" s="41"/>
      <c r="GM118" s="41"/>
      <c r="GN118" s="41"/>
      <c r="GO118" s="41"/>
      <c r="GP118" s="41"/>
      <c r="GQ118" s="41"/>
      <c r="GR118" s="41"/>
      <c r="GS118" s="41"/>
      <c r="GT118" s="41"/>
      <c r="GU118" s="41"/>
      <c r="GV118" s="41"/>
      <c r="GW118" s="41"/>
      <c r="GX118" s="41"/>
      <c r="GY118" s="41"/>
      <c r="GZ118" s="41"/>
      <c r="HA118" s="41"/>
      <c r="HB118" s="41"/>
      <c r="HC118" s="41"/>
      <c r="HD118" s="41"/>
      <c r="HE118" s="41"/>
      <c r="HF118" s="41"/>
      <c r="HG118" s="41"/>
      <c r="HH118" s="41"/>
      <c r="HI118" s="41"/>
      <c r="HJ118" s="41"/>
      <c r="HK118" s="41"/>
      <c r="HL118" s="41"/>
      <c r="HM118" s="41"/>
      <c r="HN118" s="41"/>
      <c r="HO118" s="41"/>
      <c r="HP118" s="41"/>
      <c r="HQ118" s="41"/>
      <c r="HR118" s="41"/>
      <c r="HS118" s="41"/>
      <c r="HT118" s="41"/>
      <c r="HU118" s="41"/>
      <c r="HV118" s="41"/>
      <c r="HW118" s="41"/>
      <c r="HX118" s="41"/>
      <c r="HY118" s="41"/>
      <c r="HZ118" s="41"/>
      <c r="IA118" s="41"/>
      <c r="IB118" s="41"/>
      <c r="IC118" s="41"/>
      <c r="ID118" s="41"/>
      <c r="IE118" s="41"/>
      <c r="IF118" s="41"/>
      <c r="IG118" s="41"/>
      <c r="IH118" s="41"/>
      <c r="II118" s="41"/>
      <c r="IJ118" s="41"/>
      <c r="IK118" s="41"/>
      <c r="IL118" s="41"/>
      <c r="IM118" s="41"/>
      <c r="IN118" s="41"/>
      <c r="IO118" s="41"/>
      <c r="IP118" s="41"/>
      <c r="IQ118" s="41"/>
      <c r="IR118" s="41"/>
      <c r="IS118" s="41"/>
      <c r="IT118" s="41"/>
      <c r="IU118" s="41"/>
      <c r="IV118" s="41"/>
    </row>
    <row r="119" spans="1:256" s="9" customFormat="1" ht="15" customHeight="1">
      <c r="A119" s="42"/>
      <c r="B119" s="38"/>
      <c r="C119" s="122"/>
      <c r="D119" s="122"/>
      <c r="E119" s="122"/>
      <c r="F119" s="50" t="s">
        <v>102</v>
      </c>
      <c r="H119" s="30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  <c r="FL119" s="41"/>
      <c r="FM119" s="41"/>
      <c r="FN119" s="41"/>
      <c r="FO119" s="41"/>
      <c r="FP119" s="41"/>
      <c r="FQ119" s="41"/>
      <c r="FR119" s="41"/>
      <c r="FS119" s="41"/>
      <c r="FT119" s="41"/>
      <c r="FU119" s="41"/>
      <c r="FV119" s="41"/>
      <c r="FW119" s="41"/>
      <c r="FX119" s="41"/>
      <c r="FY119" s="41"/>
      <c r="FZ119" s="41"/>
      <c r="GA119" s="41"/>
      <c r="GB119" s="41"/>
      <c r="GC119" s="41"/>
      <c r="GD119" s="41"/>
      <c r="GE119" s="41"/>
      <c r="GF119" s="41"/>
      <c r="GG119" s="41"/>
      <c r="GH119" s="41"/>
      <c r="GI119" s="41"/>
      <c r="GJ119" s="41"/>
      <c r="GK119" s="41"/>
      <c r="GL119" s="41"/>
      <c r="GM119" s="41"/>
      <c r="GN119" s="41"/>
      <c r="GO119" s="41"/>
      <c r="GP119" s="41"/>
      <c r="GQ119" s="41"/>
      <c r="GR119" s="41"/>
      <c r="GS119" s="41"/>
      <c r="GT119" s="41"/>
      <c r="GU119" s="41"/>
      <c r="GV119" s="41"/>
      <c r="GW119" s="41"/>
      <c r="GX119" s="41"/>
      <c r="GY119" s="41"/>
      <c r="GZ119" s="41"/>
      <c r="HA119" s="41"/>
      <c r="HB119" s="41"/>
      <c r="HC119" s="41"/>
      <c r="HD119" s="41"/>
      <c r="HE119" s="41"/>
      <c r="HF119" s="41"/>
      <c r="HG119" s="41"/>
      <c r="HH119" s="41"/>
      <c r="HI119" s="41"/>
      <c r="HJ119" s="41"/>
      <c r="HK119" s="41"/>
      <c r="HL119" s="41"/>
      <c r="HM119" s="41"/>
      <c r="HN119" s="41"/>
      <c r="HO119" s="41"/>
      <c r="HP119" s="41"/>
      <c r="HQ119" s="41"/>
      <c r="HR119" s="41"/>
      <c r="HS119" s="41"/>
      <c r="HT119" s="41"/>
      <c r="HU119" s="41"/>
      <c r="HV119" s="41"/>
      <c r="HW119" s="41"/>
      <c r="HX119" s="41"/>
      <c r="HY119" s="41"/>
      <c r="HZ119" s="41"/>
      <c r="IA119" s="41"/>
      <c r="IB119" s="41"/>
      <c r="IC119" s="41"/>
      <c r="ID119" s="41"/>
      <c r="IE119" s="41"/>
      <c r="IF119" s="41"/>
      <c r="IG119" s="41"/>
      <c r="IH119" s="41"/>
      <c r="II119" s="41"/>
      <c r="IJ119" s="41"/>
      <c r="IK119" s="41"/>
      <c r="IL119" s="41"/>
      <c r="IM119" s="41"/>
      <c r="IN119" s="41"/>
      <c r="IO119" s="41"/>
      <c r="IP119" s="41"/>
      <c r="IQ119" s="41"/>
      <c r="IR119" s="41"/>
      <c r="IS119" s="41"/>
      <c r="IT119" s="41"/>
      <c r="IU119" s="41"/>
      <c r="IV119" s="41"/>
    </row>
    <row r="120" spans="1:256" s="9" customFormat="1" ht="15" customHeight="1">
      <c r="A120" s="42"/>
      <c r="B120" s="38"/>
      <c r="C120" s="122"/>
      <c r="D120" s="122"/>
      <c r="E120" s="122"/>
      <c r="F120" s="50" t="s">
        <v>117</v>
      </c>
      <c r="G120" s="197"/>
      <c r="H120" s="30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  <c r="FF120" s="41"/>
      <c r="FG120" s="41"/>
      <c r="FH120" s="41"/>
      <c r="FI120" s="41"/>
      <c r="FJ120" s="41"/>
      <c r="FK120" s="41"/>
      <c r="FL120" s="41"/>
      <c r="FM120" s="41"/>
      <c r="FN120" s="41"/>
      <c r="FO120" s="41"/>
      <c r="FP120" s="41"/>
      <c r="FQ120" s="41"/>
      <c r="FR120" s="41"/>
      <c r="FS120" s="41"/>
      <c r="FT120" s="41"/>
      <c r="FU120" s="41"/>
      <c r="FV120" s="41"/>
      <c r="FW120" s="41"/>
      <c r="FX120" s="41"/>
      <c r="FY120" s="41"/>
      <c r="FZ120" s="41"/>
      <c r="GA120" s="41"/>
      <c r="GB120" s="41"/>
      <c r="GC120" s="41"/>
      <c r="GD120" s="41"/>
      <c r="GE120" s="41"/>
      <c r="GF120" s="41"/>
      <c r="GG120" s="41"/>
      <c r="GH120" s="41"/>
      <c r="GI120" s="41"/>
      <c r="GJ120" s="41"/>
      <c r="GK120" s="41"/>
      <c r="GL120" s="41"/>
      <c r="GM120" s="41"/>
      <c r="GN120" s="41"/>
      <c r="GO120" s="41"/>
      <c r="GP120" s="41"/>
      <c r="GQ120" s="41"/>
      <c r="GR120" s="41"/>
      <c r="GS120" s="41"/>
      <c r="GT120" s="41"/>
      <c r="GU120" s="41"/>
      <c r="GV120" s="41"/>
      <c r="GW120" s="41"/>
      <c r="GX120" s="41"/>
      <c r="GY120" s="41"/>
      <c r="GZ120" s="41"/>
      <c r="HA120" s="41"/>
      <c r="HB120" s="41"/>
      <c r="HC120" s="41"/>
      <c r="HD120" s="41"/>
      <c r="HE120" s="41"/>
      <c r="HF120" s="41"/>
      <c r="HG120" s="41"/>
      <c r="HH120" s="41"/>
      <c r="HI120" s="41"/>
      <c r="HJ120" s="41"/>
      <c r="HK120" s="41"/>
      <c r="HL120" s="41"/>
      <c r="HM120" s="41"/>
      <c r="HN120" s="41"/>
      <c r="HO120" s="41"/>
      <c r="HP120" s="41"/>
      <c r="HQ120" s="41"/>
      <c r="HR120" s="41"/>
      <c r="HS120" s="41"/>
      <c r="HT120" s="41"/>
      <c r="HU120" s="41"/>
      <c r="HV120" s="41"/>
      <c r="HW120" s="41"/>
      <c r="HX120" s="41"/>
      <c r="HY120" s="41"/>
      <c r="HZ120" s="41"/>
      <c r="IA120" s="41"/>
      <c r="IB120" s="41"/>
      <c r="IC120" s="41"/>
      <c r="ID120" s="41"/>
      <c r="IE120" s="41"/>
      <c r="IF120" s="41"/>
      <c r="IG120" s="41"/>
      <c r="IH120" s="41"/>
      <c r="II120" s="41"/>
      <c r="IJ120" s="41"/>
      <c r="IK120" s="41"/>
      <c r="IL120" s="41"/>
      <c r="IM120" s="41"/>
      <c r="IN120" s="41"/>
      <c r="IO120" s="41"/>
      <c r="IP120" s="41"/>
      <c r="IQ120" s="41"/>
      <c r="IR120" s="41"/>
      <c r="IS120" s="41"/>
      <c r="IT120" s="41"/>
      <c r="IU120" s="41"/>
      <c r="IV120" s="41"/>
    </row>
    <row r="121" spans="1:256" s="9" customFormat="1" ht="15" customHeight="1">
      <c r="A121" s="42"/>
      <c r="B121" s="38"/>
      <c r="C121" s="122"/>
      <c r="D121" s="122"/>
      <c r="E121" s="122"/>
      <c r="F121" s="50" t="s">
        <v>118</v>
      </c>
      <c r="G121" s="158"/>
      <c r="H121" s="30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M121" s="41"/>
      <c r="FN121" s="41"/>
      <c r="FO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  <c r="FZ121" s="41"/>
      <c r="GA121" s="41"/>
      <c r="GB121" s="41"/>
      <c r="GC121" s="41"/>
      <c r="GD121" s="41"/>
      <c r="GE121" s="41"/>
      <c r="GF121" s="41"/>
      <c r="GG121" s="41"/>
      <c r="GH121" s="41"/>
      <c r="GI121" s="41"/>
      <c r="GJ121" s="41"/>
      <c r="GK121" s="41"/>
      <c r="GL121" s="41"/>
      <c r="GM121" s="41"/>
      <c r="GN121" s="41"/>
      <c r="GO121" s="41"/>
      <c r="GP121" s="41"/>
      <c r="GQ121" s="41"/>
      <c r="GR121" s="41"/>
      <c r="GS121" s="41"/>
      <c r="GT121" s="41"/>
      <c r="GU121" s="41"/>
      <c r="GV121" s="41"/>
      <c r="GW121" s="41"/>
      <c r="GX121" s="41"/>
      <c r="GY121" s="41"/>
      <c r="GZ121" s="41"/>
      <c r="HA121" s="41"/>
      <c r="HB121" s="41"/>
      <c r="HC121" s="41"/>
      <c r="HD121" s="41"/>
      <c r="HE121" s="41"/>
      <c r="HF121" s="41"/>
      <c r="HG121" s="41"/>
      <c r="HH121" s="41"/>
      <c r="HI121" s="41"/>
      <c r="HJ121" s="41"/>
      <c r="HK121" s="41"/>
      <c r="HL121" s="41"/>
      <c r="HM121" s="41"/>
      <c r="HN121" s="41"/>
      <c r="HO121" s="41"/>
      <c r="HP121" s="41"/>
      <c r="HQ121" s="41"/>
      <c r="HR121" s="41"/>
      <c r="HS121" s="41"/>
      <c r="HT121" s="41"/>
      <c r="HU121" s="41"/>
      <c r="HV121" s="41"/>
      <c r="HW121" s="41"/>
      <c r="HX121" s="41"/>
      <c r="HY121" s="41"/>
      <c r="HZ121" s="41"/>
      <c r="IA121" s="41"/>
      <c r="IB121" s="41"/>
      <c r="IC121" s="41"/>
      <c r="ID121" s="41"/>
      <c r="IE121" s="41"/>
      <c r="IF121" s="41"/>
      <c r="IG121" s="41"/>
      <c r="IH121" s="41"/>
      <c r="II121" s="41"/>
      <c r="IJ121" s="41"/>
      <c r="IK121" s="41"/>
      <c r="IL121" s="41"/>
      <c r="IM121" s="41"/>
      <c r="IN121" s="41"/>
      <c r="IO121" s="41"/>
      <c r="IP121" s="41"/>
      <c r="IQ121" s="41"/>
      <c r="IR121" s="41"/>
      <c r="IS121" s="41"/>
      <c r="IT121" s="41"/>
      <c r="IU121" s="41"/>
      <c r="IV121" s="41"/>
    </row>
    <row r="122" spans="1:256" s="9" customFormat="1" ht="15" customHeight="1">
      <c r="A122" s="42"/>
      <c r="B122" s="38"/>
      <c r="C122" s="122"/>
      <c r="D122" s="122"/>
      <c r="E122" s="122"/>
      <c r="F122" s="10" t="s">
        <v>3</v>
      </c>
      <c r="H122" s="30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41"/>
      <c r="FZ122" s="41"/>
      <c r="GA122" s="41"/>
      <c r="GB122" s="41"/>
      <c r="GC122" s="41"/>
      <c r="GD122" s="41"/>
      <c r="GE122" s="41"/>
      <c r="GF122" s="41"/>
      <c r="GG122" s="41"/>
      <c r="GH122" s="41"/>
      <c r="GI122" s="41"/>
      <c r="GJ122" s="41"/>
      <c r="GK122" s="41"/>
      <c r="GL122" s="41"/>
      <c r="GM122" s="41"/>
      <c r="GN122" s="41"/>
      <c r="GO122" s="41"/>
      <c r="GP122" s="41"/>
      <c r="GQ122" s="41"/>
      <c r="GR122" s="41"/>
      <c r="GS122" s="41"/>
      <c r="GT122" s="41"/>
      <c r="GU122" s="41"/>
      <c r="GV122" s="41"/>
      <c r="GW122" s="41"/>
      <c r="GX122" s="41"/>
      <c r="GY122" s="41"/>
      <c r="GZ122" s="41"/>
      <c r="HA122" s="41"/>
      <c r="HB122" s="41"/>
      <c r="HC122" s="41"/>
      <c r="HD122" s="41"/>
      <c r="HE122" s="41"/>
      <c r="HF122" s="41"/>
      <c r="HG122" s="41"/>
      <c r="HH122" s="41"/>
      <c r="HI122" s="41"/>
      <c r="HJ122" s="41"/>
      <c r="HK122" s="41"/>
      <c r="HL122" s="41"/>
      <c r="HM122" s="41"/>
      <c r="HN122" s="41"/>
      <c r="HO122" s="41"/>
      <c r="HP122" s="41"/>
      <c r="HQ122" s="41"/>
      <c r="HR122" s="41"/>
      <c r="HS122" s="41"/>
      <c r="HT122" s="41"/>
      <c r="HU122" s="41"/>
      <c r="HV122" s="41"/>
      <c r="HW122" s="41"/>
      <c r="HX122" s="41"/>
      <c r="HY122" s="41"/>
      <c r="HZ122" s="41"/>
      <c r="IA122" s="41"/>
      <c r="IB122" s="41"/>
      <c r="IC122" s="41"/>
      <c r="ID122" s="41"/>
      <c r="IE122" s="41"/>
      <c r="IF122" s="41"/>
      <c r="IG122" s="41"/>
      <c r="IH122" s="41"/>
      <c r="II122" s="41"/>
      <c r="IJ122" s="41"/>
      <c r="IK122" s="41"/>
      <c r="IL122" s="41"/>
      <c r="IM122" s="41"/>
      <c r="IN122" s="41"/>
      <c r="IO122" s="41"/>
      <c r="IP122" s="41"/>
      <c r="IQ122" s="41"/>
      <c r="IR122" s="41"/>
      <c r="IS122" s="41"/>
      <c r="IT122" s="41"/>
      <c r="IU122" s="41"/>
      <c r="IV122" s="41"/>
    </row>
    <row r="123" spans="1:256" s="9" customFormat="1" ht="15" customHeight="1">
      <c r="A123" s="42"/>
      <c r="B123" s="38"/>
      <c r="C123" s="122"/>
      <c r="D123" s="122"/>
      <c r="E123" s="122"/>
      <c r="F123" s="10" t="s">
        <v>4</v>
      </c>
      <c r="H123" s="30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O123" s="41"/>
      <c r="FP123" s="41"/>
      <c r="FQ123" s="41"/>
      <c r="FR123" s="41"/>
      <c r="FS123" s="41"/>
      <c r="FT123" s="41"/>
      <c r="FU123" s="41"/>
      <c r="FV123" s="41"/>
      <c r="FW123" s="41"/>
      <c r="FX123" s="41"/>
      <c r="FY123" s="41"/>
      <c r="FZ123" s="41"/>
      <c r="GA123" s="41"/>
      <c r="GB123" s="41"/>
      <c r="GC123" s="41"/>
      <c r="GD123" s="41"/>
      <c r="GE123" s="41"/>
      <c r="GF123" s="41"/>
      <c r="GG123" s="41"/>
      <c r="GH123" s="41"/>
      <c r="GI123" s="41"/>
      <c r="GJ123" s="41"/>
      <c r="GK123" s="41"/>
      <c r="GL123" s="41"/>
      <c r="GM123" s="41"/>
      <c r="GN123" s="41"/>
      <c r="GO123" s="41"/>
      <c r="GP123" s="41"/>
      <c r="GQ123" s="41"/>
      <c r="GR123" s="41"/>
      <c r="GS123" s="41"/>
      <c r="GT123" s="41"/>
      <c r="GU123" s="41"/>
      <c r="GV123" s="41"/>
      <c r="GW123" s="41"/>
      <c r="GX123" s="41"/>
      <c r="GY123" s="41"/>
      <c r="GZ123" s="41"/>
      <c r="HA123" s="41"/>
      <c r="HB123" s="41"/>
      <c r="HC123" s="41"/>
      <c r="HD123" s="41"/>
      <c r="HE123" s="41"/>
      <c r="HF123" s="41"/>
      <c r="HG123" s="41"/>
      <c r="HH123" s="41"/>
      <c r="HI123" s="41"/>
      <c r="HJ123" s="41"/>
      <c r="HK123" s="41"/>
      <c r="HL123" s="41"/>
      <c r="HM123" s="41"/>
      <c r="HN123" s="41"/>
      <c r="HO123" s="41"/>
      <c r="HP123" s="41"/>
      <c r="HQ123" s="41"/>
      <c r="HR123" s="41"/>
      <c r="HS123" s="41"/>
      <c r="HT123" s="41"/>
      <c r="HU123" s="41"/>
      <c r="HV123" s="41"/>
      <c r="HW123" s="41"/>
      <c r="HX123" s="41"/>
      <c r="HY123" s="41"/>
      <c r="HZ123" s="41"/>
      <c r="IA123" s="41"/>
      <c r="IB123" s="41"/>
      <c r="IC123" s="41"/>
      <c r="ID123" s="41"/>
      <c r="IE123" s="41"/>
      <c r="IF123" s="41"/>
      <c r="IG123" s="41"/>
      <c r="IH123" s="41"/>
      <c r="II123" s="41"/>
      <c r="IJ123" s="41"/>
      <c r="IK123" s="41"/>
      <c r="IL123" s="41"/>
      <c r="IM123" s="41"/>
      <c r="IN123" s="41"/>
      <c r="IO123" s="41"/>
      <c r="IP123" s="41"/>
      <c r="IQ123" s="41"/>
      <c r="IR123" s="41"/>
      <c r="IS123" s="41"/>
      <c r="IT123" s="41"/>
      <c r="IU123" s="41"/>
      <c r="IV123" s="41"/>
    </row>
    <row r="124" spans="1:256" s="9" customFormat="1" ht="15" customHeight="1">
      <c r="A124" s="42"/>
      <c r="B124" s="38"/>
      <c r="C124" s="122"/>
      <c r="D124" s="122"/>
      <c r="E124" s="122"/>
      <c r="F124" s="13" t="s">
        <v>104</v>
      </c>
      <c r="G124" s="197"/>
      <c r="H124" s="30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  <c r="FF124" s="41"/>
      <c r="FG124" s="41"/>
      <c r="FH124" s="41"/>
      <c r="FI124" s="41"/>
      <c r="FJ124" s="41"/>
      <c r="FK124" s="41"/>
      <c r="FL124" s="41"/>
      <c r="FM124" s="41"/>
      <c r="FN124" s="41"/>
      <c r="FO124" s="41"/>
      <c r="FP124" s="41"/>
      <c r="FQ124" s="41"/>
      <c r="FR124" s="41"/>
      <c r="FS124" s="41"/>
      <c r="FT124" s="41"/>
      <c r="FU124" s="41"/>
      <c r="FV124" s="41"/>
      <c r="FW124" s="41"/>
      <c r="FX124" s="41"/>
      <c r="FY124" s="41"/>
      <c r="FZ124" s="41"/>
      <c r="GA124" s="41"/>
      <c r="GB124" s="41"/>
      <c r="GC124" s="41"/>
      <c r="GD124" s="41"/>
      <c r="GE124" s="41"/>
      <c r="GF124" s="41"/>
      <c r="GG124" s="41"/>
      <c r="GH124" s="41"/>
      <c r="GI124" s="41"/>
      <c r="GJ124" s="41"/>
      <c r="GK124" s="41"/>
      <c r="GL124" s="41"/>
      <c r="GM124" s="41"/>
      <c r="GN124" s="41"/>
      <c r="GO124" s="41"/>
      <c r="GP124" s="41"/>
      <c r="GQ124" s="41"/>
      <c r="GR124" s="41"/>
      <c r="GS124" s="41"/>
      <c r="GT124" s="41"/>
      <c r="GU124" s="41"/>
      <c r="GV124" s="41"/>
      <c r="GW124" s="41"/>
      <c r="GX124" s="41"/>
      <c r="GY124" s="41"/>
      <c r="GZ124" s="41"/>
      <c r="HA124" s="41"/>
      <c r="HB124" s="41"/>
      <c r="HC124" s="41"/>
      <c r="HD124" s="41"/>
      <c r="HE124" s="41"/>
      <c r="HF124" s="41"/>
      <c r="HG124" s="41"/>
      <c r="HH124" s="41"/>
      <c r="HI124" s="41"/>
      <c r="HJ124" s="41"/>
      <c r="HK124" s="41"/>
      <c r="HL124" s="41"/>
      <c r="HM124" s="41"/>
      <c r="HN124" s="41"/>
      <c r="HO124" s="41"/>
      <c r="HP124" s="41"/>
      <c r="HQ124" s="41"/>
      <c r="HR124" s="41"/>
      <c r="HS124" s="41"/>
      <c r="HT124" s="41"/>
      <c r="HU124" s="41"/>
      <c r="HV124" s="41"/>
      <c r="HW124" s="41"/>
      <c r="HX124" s="41"/>
      <c r="HY124" s="41"/>
      <c r="HZ124" s="41"/>
      <c r="IA124" s="41"/>
      <c r="IB124" s="41"/>
      <c r="IC124" s="41"/>
      <c r="ID124" s="41"/>
      <c r="IE124" s="41"/>
      <c r="IF124" s="41"/>
      <c r="IG124" s="41"/>
      <c r="IH124" s="41"/>
      <c r="II124" s="41"/>
      <c r="IJ124" s="41"/>
      <c r="IK124" s="41"/>
      <c r="IL124" s="41"/>
      <c r="IM124" s="41"/>
      <c r="IN124" s="41"/>
      <c r="IO124" s="41"/>
      <c r="IP124" s="41"/>
      <c r="IQ124" s="41"/>
      <c r="IR124" s="41"/>
      <c r="IS124" s="41"/>
      <c r="IT124" s="41"/>
      <c r="IU124" s="41"/>
      <c r="IV124" s="41"/>
    </row>
    <row r="125" spans="1:256" s="9" customFormat="1" ht="15" customHeight="1">
      <c r="A125" s="42"/>
      <c r="B125" s="38"/>
      <c r="C125" s="122"/>
      <c r="D125" s="122"/>
      <c r="E125" s="122"/>
      <c r="F125" s="10" t="s">
        <v>2</v>
      </c>
      <c r="H125" s="30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  <c r="FH125" s="41"/>
      <c r="FI125" s="41"/>
      <c r="FJ125" s="41"/>
      <c r="FK125" s="41"/>
      <c r="FL125" s="41"/>
      <c r="FM125" s="41"/>
      <c r="FN125" s="41"/>
      <c r="FO125" s="41"/>
      <c r="FP125" s="41"/>
      <c r="FQ125" s="41"/>
      <c r="FR125" s="41"/>
      <c r="FS125" s="41"/>
      <c r="FT125" s="41"/>
      <c r="FU125" s="41"/>
      <c r="FV125" s="41"/>
      <c r="FW125" s="41"/>
      <c r="FX125" s="41"/>
      <c r="FY125" s="41"/>
      <c r="FZ125" s="41"/>
      <c r="GA125" s="41"/>
      <c r="GB125" s="41"/>
      <c r="GC125" s="41"/>
      <c r="GD125" s="41"/>
      <c r="GE125" s="41"/>
      <c r="GF125" s="41"/>
      <c r="GG125" s="41"/>
      <c r="GH125" s="41"/>
      <c r="GI125" s="41"/>
      <c r="GJ125" s="41"/>
      <c r="GK125" s="41"/>
      <c r="GL125" s="41"/>
      <c r="GM125" s="41"/>
      <c r="GN125" s="41"/>
      <c r="GO125" s="41"/>
      <c r="GP125" s="41"/>
      <c r="GQ125" s="41"/>
      <c r="GR125" s="41"/>
      <c r="GS125" s="41"/>
      <c r="GT125" s="41"/>
      <c r="GU125" s="41"/>
      <c r="GV125" s="41"/>
      <c r="GW125" s="41"/>
      <c r="GX125" s="41"/>
      <c r="GY125" s="41"/>
      <c r="GZ125" s="41"/>
      <c r="HA125" s="41"/>
      <c r="HB125" s="41"/>
      <c r="HC125" s="41"/>
      <c r="HD125" s="41"/>
      <c r="HE125" s="41"/>
      <c r="HF125" s="41"/>
      <c r="HG125" s="41"/>
      <c r="HH125" s="41"/>
      <c r="HI125" s="41"/>
      <c r="HJ125" s="41"/>
      <c r="HK125" s="41"/>
      <c r="HL125" s="41"/>
      <c r="HM125" s="41"/>
      <c r="HN125" s="41"/>
      <c r="HO125" s="41"/>
      <c r="HP125" s="41"/>
      <c r="HQ125" s="41"/>
      <c r="HR125" s="41"/>
      <c r="HS125" s="41"/>
      <c r="HT125" s="41"/>
      <c r="HU125" s="41"/>
      <c r="HV125" s="41"/>
      <c r="HW125" s="41"/>
      <c r="HX125" s="41"/>
      <c r="HY125" s="41"/>
      <c r="HZ125" s="41"/>
      <c r="IA125" s="41"/>
      <c r="IB125" s="41"/>
      <c r="IC125" s="41"/>
      <c r="ID125" s="41"/>
      <c r="IE125" s="41"/>
      <c r="IF125" s="41"/>
      <c r="IG125" s="41"/>
      <c r="IH125" s="41"/>
      <c r="II125" s="41"/>
      <c r="IJ125" s="41"/>
      <c r="IK125" s="41"/>
      <c r="IL125" s="41"/>
      <c r="IM125" s="41"/>
      <c r="IN125" s="41"/>
      <c r="IO125" s="41"/>
      <c r="IP125" s="41"/>
      <c r="IQ125" s="41"/>
      <c r="IR125" s="41"/>
      <c r="IS125" s="41"/>
      <c r="IT125" s="41"/>
      <c r="IU125" s="41"/>
      <c r="IV125" s="41"/>
    </row>
    <row r="126" spans="1:256" s="9" customFormat="1" ht="15" customHeight="1">
      <c r="A126" s="42"/>
      <c r="B126" s="38"/>
      <c r="C126" s="122"/>
      <c r="D126" s="122"/>
      <c r="E126" s="122"/>
      <c r="F126" s="78" t="s">
        <v>103</v>
      </c>
      <c r="H126" s="30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  <c r="FF126" s="41"/>
      <c r="FG126" s="41"/>
      <c r="FH126" s="41"/>
      <c r="FI126" s="41"/>
      <c r="FJ126" s="41"/>
      <c r="FK126" s="41"/>
      <c r="FL126" s="41"/>
      <c r="FM126" s="41"/>
      <c r="FN126" s="41"/>
      <c r="FO126" s="41"/>
      <c r="FP126" s="41"/>
      <c r="FQ126" s="41"/>
      <c r="FR126" s="41"/>
      <c r="FS126" s="41"/>
      <c r="FT126" s="41"/>
      <c r="FU126" s="41"/>
      <c r="FV126" s="41"/>
      <c r="FW126" s="41"/>
      <c r="FX126" s="41"/>
      <c r="FY126" s="41"/>
      <c r="FZ126" s="41"/>
      <c r="GA126" s="41"/>
      <c r="GB126" s="41"/>
      <c r="GC126" s="41"/>
      <c r="GD126" s="41"/>
      <c r="GE126" s="41"/>
      <c r="GF126" s="41"/>
      <c r="GG126" s="41"/>
      <c r="GH126" s="41"/>
      <c r="GI126" s="41"/>
      <c r="GJ126" s="41"/>
      <c r="GK126" s="41"/>
      <c r="GL126" s="41"/>
      <c r="GM126" s="41"/>
      <c r="GN126" s="41"/>
      <c r="GO126" s="41"/>
      <c r="GP126" s="41"/>
      <c r="GQ126" s="41"/>
      <c r="GR126" s="41"/>
      <c r="GS126" s="41"/>
      <c r="GT126" s="41"/>
      <c r="GU126" s="41"/>
      <c r="GV126" s="41"/>
      <c r="GW126" s="41"/>
      <c r="GX126" s="41"/>
      <c r="GY126" s="41"/>
      <c r="GZ126" s="41"/>
      <c r="HA126" s="41"/>
      <c r="HB126" s="41"/>
      <c r="HC126" s="41"/>
      <c r="HD126" s="41"/>
      <c r="HE126" s="41"/>
      <c r="HF126" s="41"/>
      <c r="HG126" s="41"/>
      <c r="HH126" s="41"/>
      <c r="HI126" s="41"/>
      <c r="HJ126" s="41"/>
      <c r="HK126" s="41"/>
      <c r="HL126" s="41"/>
      <c r="HM126" s="41"/>
      <c r="HN126" s="41"/>
      <c r="HO126" s="41"/>
      <c r="HP126" s="41"/>
      <c r="HQ126" s="41"/>
      <c r="HR126" s="41"/>
      <c r="HS126" s="41"/>
      <c r="HT126" s="41"/>
      <c r="HU126" s="41"/>
      <c r="HV126" s="41"/>
      <c r="HW126" s="41"/>
      <c r="HX126" s="41"/>
      <c r="HY126" s="41"/>
      <c r="HZ126" s="41"/>
      <c r="IA126" s="41"/>
      <c r="IB126" s="41"/>
      <c r="IC126" s="41"/>
      <c r="ID126" s="41"/>
      <c r="IE126" s="41"/>
      <c r="IF126" s="41"/>
      <c r="IG126" s="41"/>
      <c r="IH126" s="41"/>
      <c r="II126" s="41"/>
      <c r="IJ126" s="41"/>
      <c r="IK126" s="41"/>
      <c r="IL126" s="41"/>
      <c r="IM126" s="41"/>
      <c r="IN126" s="41"/>
      <c r="IO126" s="41"/>
      <c r="IP126" s="41"/>
      <c r="IQ126" s="41"/>
      <c r="IR126" s="41"/>
      <c r="IS126" s="41"/>
      <c r="IT126" s="41"/>
      <c r="IU126" s="41"/>
      <c r="IV126" s="41"/>
    </row>
    <row r="127" spans="1:8" s="62" customFormat="1" ht="15" customHeight="1">
      <c r="A127" s="38"/>
      <c r="B127" s="49"/>
      <c r="C127" s="42"/>
      <c r="D127" s="49"/>
      <c r="E127" s="49"/>
      <c r="F127" s="195" t="s">
        <v>108</v>
      </c>
      <c r="G127" s="196"/>
      <c r="H127" s="31"/>
    </row>
    <row r="128" spans="3:8" s="97" customFormat="1" ht="15" customHeight="1">
      <c r="C128" s="159" t="s">
        <v>69</v>
      </c>
      <c r="F128" s="13" t="s">
        <v>12</v>
      </c>
      <c r="G128" s="62"/>
      <c r="H128" s="31"/>
    </row>
    <row r="129" spans="1:8" s="104" customFormat="1" ht="15" customHeight="1">
      <c r="A129" s="116"/>
      <c r="C129" s="160" t="s">
        <v>69</v>
      </c>
      <c r="D129" s="9"/>
      <c r="F129" s="13" t="s">
        <v>12</v>
      </c>
      <c r="G129" s="62"/>
      <c r="H129" s="31"/>
    </row>
    <row r="130" spans="3:8" s="97" customFormat="1" ht="15" customHeight="1">
      <c r="C130" s="160" t="s">
        <v>69</v>
      </c>
      <c r="D130" s="158"/>
      <c r="F130" s="13" t="s">
        <v>12</v>
      </c>
      <c r="G130" s="62"/>
      <c r="H130" s="31"/>
    </row>
    <row r="131" spans="1:9" s="255" customFormat="1" ht="15" customHeight="1">
      <c r="A131" s="252" t="s">
        <v>32</v>
      </c>
      <c r="B131" s="253"/>
      <c r="C131" s="253"/>
      <c r="D131" s="253"/>
      <c r="E131" s="253"/>
      <c r="F131" s="253"/>
      <c r="G131" s="253"/>
      <c r="H131" s="253"/>
      <c r="I131" s="254"/>
    </row>
    <row r="132" spans="1:9" ht="17.25">
      <c r="A132" s="93" t="s">
        <v>39</v>
      </c>
      <c r="B132" s="93"/>
      <c r="C132" s="94"/>
      <c r="D132" s="94"/>
      <c r="E132" s="94"/>
      <c r="F132" s="94"/>
      <c r="G132" s="94"/>
      <c r="H132" s="94"/>
      <c r="I132" s="94"/>
    </row>
    <row r="133" spans="3:9" ht="15" customHeight="1">
      <c r="C133" s="117"/>
      <c r="D133" s="117"/>
      <c r="E133" s="49"/>
      <c r="F133" s="117" t="s">
        <v>79</v>
      </c>
      <c r="G133" s="117"/>
      <c r="H133" s="117"/>
      <c r="I133" s="33"/>
    </row>
    <row r="134" spans="1:9" ht="6" customHeight="1">
      <c r="A134" s="49"/>
      <c r="B134" s="33"/>
      <c r="C134" s="117"/>
      <c r="D134" s="117"/>
      <c r="E134" s="117"/>
      <c r="F134" s="117"/>
      <c r="G134" s="117"/>
      <c r="H134" s="117"/>
      <c r="I134" s="33"/>
    </row>
    <row r="135" spans="1:9" ht="15" customHeight="1">
      <c r="A135" s="49"/>
      <c r="B135" s="49" t="s">
        <v>33</v>
      </c>
      <c r="C135" s="49"/>
      <c r="D135" s="72" t="s">
        <v>34</v>
      </c>
      <c r="E135" s="33"/>
      <c r="F135" s="220" t="s">
        <v>70</v>
      </c>
      <c r="G135" s="220"/>
      <c r="H135" s="118" t="s">
        <v>36</v>
      </c>
      <c r="I135" s="33"/>
    </row>
    <row r="136" spans="1:9" ht="14.25">
      <c r="A136" s="49"/>
      <c r="B136" s="49"/>
      <c r="C136" s="42"/>
      <c r="D136" s="119">
        <f>+H89+H90</f>
        <v>0</v>
      </c>
      <c r="E136" s="120"/>
      <c r="F136" s="74">
        <f>+D136*0.36</f>
        <v>0</v>
      </c>
      <c r="G136" s="120"/>
      <c r="H136" s="73">
        <f>+D136+F136</f>
        <v>0</v>
      </c>
      <c r="I136" s="33"/>
    </row>
    <row r="137" spans="1:9" ht="15" customHeight="1">
      <c r="A137" s="49"/>
      <c r="B137" s="49"/>
      <c r="C137" s="49"/>
      <c r="D137" s="72" t="s">
        <v>37</v>
      </c>
      <c r="E137" s="33"/>
      <c r="F137" s="220" t="s">
        <v>71</v>
      </c>
      <c r="G137" s="220"/>
      <c r="H137" s="33"/>
      <c r="I137" s="33"/>
    </row>
    <row r="138" spans="1:9" ht="14.25">
      <c r="A138" s="49"/>
      <c r="B138" s="49"/>
      <c r="C138" s="42"/>
      <c r="D138" s="119">
        <f>+H95+H94</f>
        <v>0</v>
      </c>
      <c r="E138" s="120"/>
      <c r="F138" s="74">
        <f>+D138*0.16</f>
        <v>0</v>
      </c>
      <c r="G138" s="121"/>
      <c r="H138" s="73">
        <f>+D138+F138</f>
        <v>0</v>
      </c>
      <c r="I138" s="33"/>
    </row>
    <row r="139" spans="1:9" s="34" customFormat="1" ht="14.25">
      <c r="A139" s="49"/>
      <c r="B139" s="49"/>
      <c r="C139" s="49"/>
      <c r="D139" s="38" t="s">
        <v>38</v>
      </c>
      <c r="E139" s="33"/>
      <c r="F139" s="220" t="s">
        <v>71</v>
      </c>
      <c r="G139" s="220"/>
      <c r="H139" s="33"/>
      <c r="I139" s="33"/>
    </row>
    <row r="140" spans="1:9" ht="14.25">
      <c r="A140" s="49"/>
      <c r="B140" s="49"/>
      <c r="C140" s="42"/>
      <c r="D140" s="73">
        <f>+H99+H100+H101</f>
        <v>0</v>
      </c>
      <c r="E140" s="33"/>
      <c r="F140" s="74">
        <f>+D140*0.16</f>
        <v>0</v>
      </c>
      <c r="G140" s="75"/>
      <c r="H140" s="73">
        <f>+D140+F140</f>
        <v>0</v>
      </c>
      <c r="I140" s="33"/>
    </row>
    <row r="141" spans="1:9" ht="14.25">
      <c r="A141" s="49"/>
      <c r="B141" s="49"/>
      <c r="C141" s="42"/>
      <c r="D141" s="77" t="s">
        <v>125</v>
      </c>
      <c r="E141" s="34"/>
      <c r="F141" s="79" t="s">
        <v>71</v>
      </c>
      <c r="G141" s="75"/>
      <c r="H141" s="77"/>
      <c r="I141" s="33"/>
    </row>
    <row r="142" spans="1:9" ht="14.25">
      <c r="A142" s="49"/>
      <c r="B142" s="49"/>
      <c r="C142" s="42"/>
      <c r="D142" s="73">
        <f>+H105+H106</f>
        <v>0</v>
      </c>
      <c r="E142" s="33"/>
      <c r="F142" s="74">
        <f>+D142*0.16</f>
        <v>0</v>
      </c>
      <c r="G142" s="75"/>
      <c r="H142" s="73">
        <f>+D142+F142</f>
        <v>0</v>
      </c>
      <c r="I142" s="33"/>
    </row>
    <row r="143" spans="1:9" ht="14.25">
      <c r="A143" s="49"/>
      <c r="B143" s="49" t="s">
        <v>126</v>
      </c>
      <c r="C143" s="42"/>
      <c r="D143" s="77"/>
      <c r="E143" s="34"/>
      <c r="F143" s="79" t="s">
        <v>70</v>
      </c>
      <c r="G143" s="75"/>
      <c r="H143" s="77"/>
      <c r="I143" s="33"/>
    </row>
    <row r="144" spans="1:9" ht="14.25">
      <c r="A144" s="49"/>
      <c r="B144" s="49"/>
      <c r="C144" s="42"/>
      <c r="D144" s="73">
        <f>+H111+H110</f>
        <v>0</v>
      </c>
      <c r="E144" s="33"/>
      <c r="F144" s="74">
        <f>+D144*0.36</f>
        <v>0</v>
      </c>
      <c r="G144" s="75"/>
      <c r="H144" s="73">
        <f>+D144+F144</f>
        <v>0</v>
      </c>
      <c r="I144" s="33"/>
    </row>
    <row r="145" spans="1:9" s="104" customFormat="1" ht="15" customHeight="1">
      <c r="A145" s="49"/>
      <c r="B145" s="49"/>
      <c r="C145" s="49"/>
      <c r="D145" s="40" t="s">
        <v>49</v>
      </c>
      <c r="E145" s="33"/>
      <c r="F145" s="220" t="s">
        <v>71</v>
      </c>
      <c r="G145" s="220"/>
      <c r="H145" s="33"/>
      <c r="I145" s="83"/>
    </row>
    <row r="146" spans="1:9" s="104" customFormat="1" ht="15" customHeight="1">
      <c r="A146" s="49"/>
      <c r="B146" s="49"/>
      <c r="C146" s="42"/>
      <c r="D146" s="76">
        <f>+H116</f>
        <v>0</v>
      </c>
      <c r="E146" s="33"/>
      <c r="F146" s="74">
        <f>+D146*0.16</f>
        <v>0</v>
      </c>
      <c r="G146" s="77"/>
      <c r="H146" s="73">
        <f>+D146+F146</f>
        <v>0</v>
      </c>
      <c r="I146" s="33"/>
    </row>
    <row r="147" spans="1:9" s="104" customFormat="1" ht="15" customHeight="1">
      <c r="A147" s="34"/>
      <c r="B147" s="47"/>
      <c r="C147" s="38"/>
      <c r="D147" s="78"/>
      <c r="E147" s="34"/>
      <c r="F147" s="79"/>
      <c r="G147" s="77"/>
      <c r="H147" s="80"/>
      <c r="I147" s="86"/>
    </row>
    <row r="148" spans="1:9" s="97" customFormat="1" ht="15" customHeight="1">
      <c r="A148" s="87"/>
      <c r="B148" s="49" t="s">
        <v>11</v>
      </c>
      <c r="C148" s="49"/>
      <c r="D148" s="47"/>
      <c r="E148" s="33"/>
      <c r="F148" s="81"/>
      <c r="G148" s="38"/>
      <c r="H148" s="82">
        <f>SUM(H118:H130)</f>
        <v>0</v>
      </c>
      <c r="I148" s="201"/>
    </row>
    <row r="149" spans="1:9" s="97" customFormat="1" ht="11.25" customHeight="1">
      <c r="A149" s="92"/>
      <c r="B149" s="49"/>
      <c r="C149" s="49"/>
      <c r="D149" s="49"/>
      <c r="E149" s="33"/>
      <c r="F149" s="49"/>
      <c r="G149" s="47"/>
      <c r="H149" s="47"/>
      <c r="I149" s="202"/>
    </row>
    <row r="150" spans="1:9" ht="14.25">
      <c r="A150" s="104"/>
      <c r="B150" s="49"/>
      <c r="C150" s="49"/>
      <c r="D150" s="49"/>
      <c r="E150" s="49"/>
      <c r="F150" s="33"/>
      <c r="G150" s="84" t="s">
        <v>0</v>
      </c>
      <c r="H150" s="85">
        <f>SUM(H136:H149)</f>
        <v>0</v>
      </c>
      <c r="I150" s="203" t="e">
        <f>+H150/(H150+H152)</f>
        <v>#DIV/0!</v>
      </c>
    </row>
    <row r="151" spans="1:9" ht="18" customHeight="1">
      <c r="A151" s="104"/>
      <c r="B151" s="222" t="s">
        <v>80</v>
      </c>
      <c r="C151" s="222"/>
      <c r="D151" s="222"/>
      <c r="E151" s="222"/>
      <c r="F151" s="222"/>
      <c r="G151" s="222"/>
      <c r="H151" s="222"/>
      <c r="I151" s="204"/>
    </row>
    <row r="152" spans="1:9" s="131" customFormat="1" ht="17.25" customHeight="1">
      <c r="A152" s="97"/>
      <c r="B152" s="198" t="s">
        <v>111</v>
      </c>
      <c r="C152" s="165"/>
      <c r="D152" s="166"/>
      <c r="E152" s="165"/>
      <c r="F152" s="207">
        <v>0.51</v>
      </c>
      <c r="G152" s="179" t="s">
        <v>89</v>
      </c>
      <c r="H152" s="91">
        <f>+H150*F152</f>
        <v>0</v>
      </c>
      <c r="I152" s="205" t="e">
        <f>+H152/(H152+H150)</f>
        <v>#DIV/0!</v>
      </c>
    </row>
    <row r="153" spans="1:9" s="132" customFormat="1" ht="14.25" customHeight="1">
      <c r="A153" s="97"/>
      <c r="B153" s="198"/>
      <c r="C153" s="165" t="s">
        <v>112</v>
      </c>
      <c r="D153" s="88"/>
      <c r="E153" s="33"/>
      <c r="F153" s="89"/>
      <c r="G153" s="90"/>
      <c r="H153" s="161"/>
      <c r="I153" s="206"/>
    </row>
    <row r="154" spans="1:9" s="132" customFormat="1" ht="14.25" customHeight="1">
      <c r="A154" s="97"/>
      <c r="B154" s="198"/>
      <c r="C154" s="165" t="s">
        <v>110</v>
      </c>
      <c r="D154" s="88"/>
      <c r="E154" s="33"/>
      <c r="F154" s="89"/>
      <c r="G154" s="90"/>
      <c r="H154" s="161"/>
      <c r="I154" s="97"/>
    </row>
    <row r="155" spans="1:9" s="132" customFormat="1" ht="16.5" customHeight="1">
      <c r="A155" s="93" t="s">
        <v>40</v>
      </c>
      <c r="B155" s="93"/>
      <c r="C155" s="94"/>
      <c r="D155" s="94"/>
      <c r="E155" s="94"/>
      <c r="F155" s="94"/>
      <c r="G155" s="94"/>
      <c r="H155" s="94"/>
      <c r="I155" s="94"/>
    </row>
    <row r="156" spans="1:9" ht="9.75" customHeight="1">
      <c r="A156" s="95"/>
      <c r="B156" s="95"/>
      <c r="C156" s="96"/>
      <c r="D156" s="96"/>
      <c r="E156" s="96"/>
      <c r="F156" s="96"/>
      <c r="G156" s="96"/>
      <c r="H156" s="96"/>
      <c r="I156" s="96"/>
    </row>
    <row r="157" spans="1:9" ht="17.25" customHeight="1">
      <c r="A157" s="97"/>
      <c r="B157" s="98"/>
      <c r="C157" s="99"/>
      <c r="D157" s="99" t="s">
        <v>41</v>
      </c>
      <c r="E157" s="100">
        <f>+D65+G65</f>
        <v>0</v>
      </c>
      <c r="F157" s="101" t="s">
        <v>17</v>
      </c>
      <c r="G157" s="102"/>
      <c r="H157" s="103">
        <f>((+D59*D62)*D65)+((G59*G62)*G65)</f>
        <v>0</v>
      </c>
      <c r="I157" s="104"/>
    </row>
    <row r="158" spans="1:9" ht="14.25">
      <c r="A158" s="49"/>
      <c r="B158" s="49"/>
      <c r="C158" s="49"/>
      <c r="D158" s="49"/>
      <c r="E158" s="105"/>
      <c r="F158" s="138" t="s">
        <v>43</v>
      </c>
      <c r="G158" s="139"/>
      <c r="H158" s="85">
        <f>((+D62*D65)*H68)+((G62*G65)*H68)+G71+G72+H75+(H76*D62*D65)+(H76*G62*G65)</f>
        <v>0</v>
      </c>
      <c r="I158" s="47"/>
    </row>
    <row r="159" spans="1:9" ht="13.5" customHeight="1">
      <c r="A159" s="49"/>
      <c r="B159" s="49"/>
      <c r="C159" s="49"/>
      <c r="D159" s="49"/>
      <c r="E159" s="33"/>
      <c r="F159" s="49"/>
      <c r="G159" s="47"/>
      <c r="H159" s="47"/>
      <c r="I159" s="47"/>
    </row>
    <row r="160" spans="1:9" ht="19.5" customHeight="1">
      <c r="A160" s="106" t="s">
        <v>72</v>
      </c>
      <c r="B160" s="107"/>
      <c r="C160" s="107"/>
      <c r="D160" s="107"/>
      <c r="E160" s="108"/>
      <c r="F160" s="109"/>
      <c r="G160" s="107"/>
      <c r="H160" s="110"/>
      <c r="I160" s="111"/>
    </row>
    <row r="161" spans="1:9" ht="15" customHeight="1">
      <c r="A161" s="49"/>
      <c r="B161" s="49"/>
      <c r="C161" s="49" t="s">
        <v>44</v>
      </c>
      <c r="D161" s="49"/>
      <c r="E161" s="33"/>
      <c r="F161" s="49"/>
      <c r="G161" s="47"/>
      <c r="H161" s="47"/>
      <c r="I161" s="112">
        <f>+H157+H158-H152-H150</f>
        <v>0</v>
      </c>
    </row>
    <row r="162" spans="1:9" ht="6.75" customHeight="1">
      <c r="A162" s="49"/>
      <c r="B162" s="49"/>
      <c r="C162" s="49"/>
      <c r="D162" s="49"/>
      <c r="E162" s="33"/>
      <c r="F162" s="49"/>
      <c r="G162" s="47"/>
      <c r="H162" s="47"/>
      <c r="I162" s="167"/>
    </row>
    <row r="163" spans="1:9" ht="15" customHeight="1">
      <c r="A163" s="49" t="s">
        <v>81</v>
      </c>
      <c r="B163" s="33"/>
      <c r="C163" s="49"/>
      <c r="D163" s="49"/>
      <c r="E163" s="33"/>
      <c r="F163" s="49"/>
      <c r="G163" s="47"/>
      <c r="H163" s="47"/>
      <c r="I163" s="167"/>
    </row>
    <row r="164" spans="1:9" ht="15" customHeight="1">
      <c r="A164" s="49" t="s">
        <v>86</v>
      </c>
      <c r="B164" s="33"/>
      <c r="C164" s="49"/>
      <c r="D164" s="49"/>
      <c r="E164" s="33"/>
      <c r="F164" s="49"/>
      <c r="G164" s="47"/>
      <c r="H164" s="47"/>
      <c r="I164" s="167"/>
    </row>
    <row r="165" spans="1:9" ht="15" customHeight="1">
      <c r="A165" s="49"/>
      <c r="B165" s="49"/>
      <c r="C165" s="49" t="s">
        <v>82</v>
      </c>
      <c r="D165" s="49"/>
      <c r="E165" s="33"/>
      <c r="F165" s="49"/>
      <c r="G165" s="47"/>
      <c r="H165" s="68" t="s">
        <v>83</v>
      </c>
      <c r="I165" s="167"/>
    </row>
    <row r="166" spans="1:9" ht="15" customHeight="1">
      <c r="A166" s="49"/>
      <c r="B166" s="49"/>
      <c r="C166" s="180"/>
      <c r="D166" s="181"/>
      <c r="E166" s="182"/>
      <c r="F166" s="181"/>
      <c r="G166" s="183"/>
      <c r="H166" s="184"/>
      <c r="I166" s="167"/>
    </row>
    <row r="167" spans="1:9" ht="15" customHeight="1">
      <c r="A167" s="49"/>
      <c r="B167" s="49"/>
      <c r="C167" s="180"/>
      <c r="D167" s="181"/>
      <c r="E167" s="182"/>
      <c r="F167" s="181"/>
      <c r="G167" s="183"/>
      <c r="H167" s="184"/>
      <c r="I167" s="167"/>
    </row>
    <row r="168" spans="1:9" ht="15" customHeight="1">
      <c r="A168" s="49"/>
      <c r="B168" s="49"/>
      <c r="C168" s="180"/>
      <c r="D168" s="181"/>
      <c r="E168" s="182"/>
      <c r="F168" s="181"/>
      <c r="G168" s="183"/>
      <c r="H168" s="184"/>
      <c r="I168" s="167"/>
    </row>
    <row r="169" spans="1:9" ht="15" customHeight="1">
      <c r="A169" s="49"/>
      <c r="B169" s="49"/>
      <c r="C169" s="180"/>
      <c r="D169" s="181"/>
      <c r="E169" s="182"/>
      <c r="F169" s="181"/>
      <c r="G169" s="183"/>
      <c r="H169" s="184"/>
      <c r="I169" s="167"/>
    </row>
    <row r="170" spans="1:9" ht="6" customHeight="1">
      <c r="A170" s="49"/>
      <c r="B170" s="49"/>
      <c r="C170" s="49"/>
      <c r="D170" s="49"/>
      <c r="E170" s="33"/>
      <c r="F170" s="49"/>
      <c r="G170" s="47"/>
      <c r="H170" s="47"/>
      <c r="I170" s="113"/>
    </row>
    <row r="171" spans="1:9" ht="17.25">
      <c r="A171" s="106" t="s">
        <v>51</v>
      </c>
      <c r="B171" s="107"/>
      <c r="C171" s="107"/>
      <c r="D171" s="107"/>
      <c r="E171" s="108"/>
      <c r="F171" s="109"/>
      <c r="G171" s="107"/>
      <c r="H171" s="110"/>
      <c r="I171" s="114"/>
    </row>
    <row r="172" spans="1:9" s="41" customFormat="1" ht="14.25">
      <c r="A172"/>
      <c r="B172" s="218" t="s">
        <v>55</v>
      </c>
      <c r="C172" s="218"/>
      <c r="D172" s="218"/>
      <c r="E172" s="218"/>
      <c r="F172" s="218"/>
      <c r="G172" s="218"/>
      <c r="H172" s="219"/>
      <c r="I172" s="115">
        <f>IF(D62=0,"",(+H150+H152)/(+'Credit Course'!D59*'Credit Course'!D62))</f>
      </c>
    </row>
    <row r="173" spans="1:9" s="41" customFormat="1" ht="14.25">
      <c r="A173"/>
      <c r="B173" s="218" t="s">
        <v>56</v>
      </c>
      <c r="C173" s="218"/>
      <c r="D173" s="218"/>
      <c r="E173" s="218"/>
      <c r="F173" s="218"/>
      <c r="G173" s="218"/>
      <c r="H173" s="219"/>
      <c r="I173" s="115">
        <f>IF(G62=0,"",(+H150+H152)/(+'Credit Course'!G59*'Credit Course'!G62))</f>
      </c>
    </row>
    <row r="174" spans="1:9" ht="25.5" customHeight="1">
      <c r="A174" t="s">
        <v>54</v>
      </c>
      <c r="I174" s="9"/>
    </row>
    <row r="175" spans="1:9" s="163" customFormat="1" ht="15.75" customHeight="1">
      <c r="A175" t="s">
        <v>91</v>
      </c>
      <c r="B175"/>
      <c r="C175"/>
      <c r="D175"/>
      <c r="E175"/>
      <c r="F175"/>
      <c r="G175"/>
      <c r="H175"/>
      <c r="I175" s="9"/>
    </row>
    <row r="176" ht="15.75" customHeight="1">
      <c r="A176" t="s">
        <v>90</v>
      </c>
    </row>
    <row r="177" ht="15.75" customHeight="1">
      <c r="A177" s="162" t="s">
        <v>107</v>
      </c>
    </row>
  </sheetData>
  <sheetProtection selectLockedCells="1"/>
  <mergeCells count="42">
    <mergeCell ref="C109:D109"/>
    <mergeCell ref="C110:E110"/>
    <mergeCell ref="C111:E111"/>
    <mergeCell ref="C100:E100"/>
    <mergeCell ref="C95:E95"/>
    <mergeCell ref="C99:E99"/>
    <mergeCell ref="C106:E106"/>
    <mergeCell ref="C98:D98"/>
    <mergeCell ref="C93:D93"/>
    <mergeCell ref="C101:E101"/>
    <mergeCell ref="A2:I2"/>
    <mergeCell ref="C71:E71"/>
    <mergeCell ref="C72:E72"/>
    <mergeCell ref="F16:H17"/>
    <mergeCell ref="D8:H8"/>
    <mergeCell ref="E9:G9"/>
    <mergeCell ref="C89:E89"/>
    <mergeCell ref="C90:E90"/>
    <mergeCell ref="C83:H83"/>
    <mergeCell ref="D7:H7"/>
    <mergeCell ref="E46:H46"/>
    <mergeCell ref="B75:C75"/>
    <mergeCell ref="B151:H151"/>
    <mergeCell ref="F135:G135"/>
    <mergeCell ref="F139:G139"/>
    <mergeCell ref="F137:G137"/>
    <mergeCell ref="G22:H22"/>
    <mergeCell ref="D75:F75"/>
    <mergeCell ref="C105:E105"/>
    <mergeCell ref="C104:D104"/>
    <mergeCell ref="D77:H78"/>
    <mergeCell ref="C88:D88"/>
    <mergeCell ref="A131:I131"/>
    <mergeCell ref="A3:I3"/>
    <mergeCell ref="A4:I4"/>
    <mergeCell ref="C1:H1"/>
    <mergeCell ref="C94:E94"/>
    <mergeCell ref="B173:H173"/>
    <mergeCell ref="F145:G145"/>
    <mergeCell ref="C115:D115"/>
    <mergeCell ref="C116:F116"/>
    <mergeCell ref="B172:H172"/>
  </mergeCells>
  <printOptions/>
  <pageMargins left="0.51" right="0.46" top="0.73" bottom="0.47" header="0.3" footer="0.26"/>
  <pageSetup fitToHeight="0" fitToWidth="1" horizontalDpi="600" verticalDpi="600" orientation="portrait" scale="99" r:id="rId1"/>
  <headerFooter>
    <oddFooter>&amp;CPage &amp;P of &amp;N</oddFooter>
  </headerFooter>
  <rowBreaks count="2" manualBreakCount="2">
    <brk id="45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beukelman</dc:creator>
  <cp:keywords/>
  <dc:description/>
  <cp:lastModifiedBy>smsuadmin</cp:lastModifiedBy>
  <cp:lastPrinted>2014-09-17T21:31:05Z</cp:lastPrinted>
  <dcterms:created xsi:type="dcterms:W3CDTF">2011-02-17T21:00:56Z</dcterms:created>
  <dcterms:modified xsi:type="dcterms:W3CDTF">2014-09-17T23:09:23Z</dcterms:modified>
  <cp:category/>
  <cp:version/>
  <cp:contentType/>
  <cp:contentStatus/>
</cp:coreProperties>
</file>